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<sst xmlns="http://schemas.openxmlformats.org/spreadsheetml/2006/main" count="52" uniqueCount="52">
  <si>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</si>
  <si>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RSI020</t>
  </si>
  <si>
    <t xml:space="preserve">m²</t>
  </si>
  <si>
    <t xml:space="preserve">Pavimento industrial, sistema MasterTop 1700 Polykit "BASF".</t>
  </si>
  <si>
    <r>
      <rPr>
        <sz val="8.25"/>
        <color rgb="FF000000"/>
        <rFont val="Arial"/>
        <family val="2"/>
      </rPr>
      <t xml:space="preserve">Pavimento industrial, realizado con el sistema sistema MasterTop 1700 Polykit "BASF", constituido por solera de hormigón armado de 20 cm de espesor, realizada con hormigón HA-25/B/20/IIa fabricado en central, y vertido desde camión, extendido y vibrado mecánico mediante extendedora, y malla electrosoldada ME 20x20 Ø 5-5 B 500 T 6x2,20 UNE-EN 10080 como armadura de reparto, colocada sobre separadores homologados; capa de rodadura de 0,5 a 1,0 de espesor, con recubrimiento de resina epoxi, MasterTop 1710 Polykit "BASF", y capa de acabado de resina epoxi de color blanco RAL 1013. El precio no incluye la base de la solera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</si>
  <si>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</si>
  <si>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</si>
  <si>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</si>
  <si>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</si>
  <si>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</si>
  <si>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</si>
  <si>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</si>
  <si>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mt10haf010nga</t>
  </si>
  <si>
    <t xml:space="preserve">m³</t>
  </si>
  <si>
    <t xml:space="preserve">Hormigón HA-25/B/20/IIa, fabricado en central.</t>
  </si>
  <si>
    <t xml:space="preserve">mt07ame010d</t>
  </si>
  <si>
    <t xml:space="preserve">m²</t>
  </si>
  <si>
    <t xml:space="preserve">Malla electrosoldada ME 20x20 Ø 5-5 B 500 T 6x2,20 UNE-EN 10080.</t>
  </si>
  <si>
    <t xml:space="preserve">mt07aco020j</t>
  </si>
  <si>
    <t xml:space="preserve">Ud</t>
  </si>
  <si>
    <t xml:space="preserve">Separador homologado para pavimentos continuos.</t>
  </si>
  <si>
    <t xml:space="preserve">mt09bnc060b</t>
  </si>
  <si>
    <t xml:space="preserve">kg</t>
  </si>
  <si>
    <t xml:space="preserve">Resina epoxi incolora, MasterTop 1700 A7 "BASF", para sistemas de pavimentos.</t>
  </si>
  <si>
    <t xml:space="preserve">mt09bnc061b</t>
  </si>
  <si>
    <t xml:space="preserve">kg</t>
  </si>
  <si>
    <t xml:space="preserve">Endurecedor y catalizador, MasterTop 1700 B7 "BASF", para resina epoxi de aplicación en sistemas de pavimentos.</t>
  </si>
  <si>
    <t xml:space="preserve">mt09bnc062a</t>
  </si>
  <si>
    <t xml:space="preserve">kg</t>
  </si>
  <si>
    <t xml:space="preserve">Pigmento en pasta MasterTop X1 "BASF", para mezclar con el endurecedor de resina epoxi, de aplicación en sistemas de pavimentos.</t>
  </si>
  <si>
    <t xml:space="preserve">mt15bas130b</t>
  </si>
  <si>
    <t xml:space="preserve">kg</t>
  </si>
  <si>
    <t xml:space="preserve">Árido de cuarzo natural, MasterTop F1 WE "BASF", de granulometría comprendida entre 0,1 y 0,4 mm, para utilizar como carga mineral en combinación con resinas epoxi o poliuretano.</t>
  </si>
  <si>
    <t xml:space="preserve">Subtotal materiales:</t>
  </si>
  <si>
    <t xml:space="preserve">Equipo y maquinaria</t>
  </si>
  <si>
    <t xml:space="preserve">mq06ext010</t>
  </si>
  <si>
    <t xml:space="preserve">h</t>
  </si>
  <si>
    <t xml:space="preserve">Extendedora para pavimentos de hormigón.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</si>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</sst>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8.16" customWidth="1"/>
    <col min="4" max="4" width="68.85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0.21</v>
      </c>
      <c r="F10" s="12">
        <v>76.88</v>
      </c>
      <c r="G10" s="12">
        <f ca="1">ROUND(INDIRECT(ADDRESS(ROW()+(0), COLUMN()+(-2), 1))*INDIRECT(ADDRESS(ROW()+(0), COLUMN()+(-1), 1)), 2)</f>
        <v>16.14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1.2</v>
      </c>
      <c r="F11" s="12">
        <v>1.35</v>
      </c>
      <c r="G11" s="12">
        <f ca="1">ROUND(INDIRECT(ADDRESS(ROW()+(0), COLUMN()+(-2), 1))*INDIRECT(ADDRESS(ROW()+(0), COLUMN()+(-1), 1)), 2)</f>
        <v>1.62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0.04</v>
      </c>
      <c r="G12" s="12">
        <f ca="1">ROUND(INDIRECT(ADDRESS(ROW()+(0), COLUMN()+(-2), 1))*INDIRECT(ADDRESS(ROW()+(0), COLUMN()+(-1), 1)), 2)</f>
        <v>0.08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0.209</v>
      </c>
      <c r="F13" s="12">
        <v>14.82</v>
      </c>
      <c r="G13" s="12">
        <f ca="1">ROUND(INDIRECT(ADDRESS(ROW()+(0), COLUMN()+(-2), 1))*INDIRECT(ADDRESS(ROW()+(0), COLUMN()+(-1), 1)), 2)</f>
        <v>3.1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0.327</v>
      </c>
      <c r="F14" s="12">
        <v>24.53</v>
      </c>
      <c r="G14" s="12">
        <f ca="1">ROUND(INDIRECT(ADDRESS(ROW()+(0), COLUMN()+(-2), 1))*INDIRECT(ADDRESS(ROW()+(0), COLUMN()+(-1), 1)), 2)</f>
        <v>8.02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0.055</v>
      </c>
      <c r="F15" s="12">
        <v>43.75</v>
      </c>
      <c r="G15" s="12">
        <f ca="1">ROUND(INDIRECT(ADDRESS(ROW()+(0), COLUMN()+(-2), 1))*INDIRECT(ADDRESS(ROW()+(0), COLUMN()+(-1), 1)), 2)</f>
        <v>2.41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3">
        <v>0.182</v>
      </c>
      <c r="F16" s="14">
        <v>1.4</v>
      </c>
      <c r="G16" s="14">
        <f ca="1">ROUND(INDIRECT(ADDRESS(ROW()+(0), COLUMN()+(-2), 1))*INDIRECT(ADDRESS(ROW()+(0), COLUMN()+(-1), 1)), 2)</f>
        <v>0.25</v>
      </c>
    </row>
    <row r="17" spans="1:7" ht="13.50" thickBot="1" customHeight="1">
      <c r="A17" s="15"/>
      <c r="B17" s="15"/>
      <c r="C17" s="15"/>
      <c r="D17" s="15"/>
      <c r="E17" s="9" t="s">
        <v>33</v>
      </c>
      <c r="F17" s="9"/>
      <c r="G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31.62</v>
      </c>
    </row>
    <row r="18" spans="1:7" ht="13.50" thickBot="1" customHeight="1">
      <c r="A18" s="15">
        <v>2</v>
      </c>
      <c r="B18" s="15"/>
      <c r="C18" s="15"/>
      <c r="D18" s="18" t="s">
        <v>34</v>
      </c>
      <c r="E18" s="18"/>
      <c r="F18" s="15"/>
      <c r="G18" s="15"/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0.009</v>
      </c>
      <c r="F19" s="14">
        <v>75.97</v>
      </c>
      <c r="G19" s="14">
        <f ca="1">ROUND(INDIRECT(ADDRESS(ROW()+(0), COLUMN()+(-2), 1))*INDIRECT(ADDRESS(ROW()+(0), COLUMN()+(-1), 1)), 2)</f>
        <v>0.68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1))), 2)</f>
        <v>0.68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0.306</v>
      </c>
      <c r="F22" s="12">
        <v>18.89</v>
      </c>
      <c r="G22" s="12">
        <f ca="1">ROUND(INDIRECT(ADDRESS(ROW()+(0), COLUMN()+(-2), 1))*INDIRECT(ADDRESS(ROW()+(0), COLUMN()+(-1), 1)), 2)</f>
        <v>5.78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3">
        <v>0.449</v>
      </c>
      <c r="F23" s="14">
        <v>17.9</v>
      </c>
      <c r="G23" s="14">
        <f ca="1">ROUND(INDIRECT(ADDRESS(ROW()+(0), COLUMN()+(-2), 1))*INDIRECT(ADDRESS(ROW()+(0), COLUMN()+(-1), 1)), 2)</f>
        <v>8.04</v>
      </c>
    </row>
    <row r="24" spans="1:7" ht="13.50" thickBot="1" customHeight="1">
      <c r="A24" s="15"/>
      <c r="B24" s="15"/>
      <c r="C24" s="15"/>
      <c r="D24" s="15"/>
      <c r="E24" s="9" t="s">
        <v>46</v>
      </c>
      <c r="F24" s="9"/>
      <c r="G24" s="17">
        <f ca="1">ROUND(SUM(INDIRECT(ADDRESS(ROW()+(-1), COLUMN()+(0), 1)),INDIRECT(ADDRESS(ROW()+(-2), COLUMN()+(0), 1))), 2)</f>
        <v>13.82</v>
      </c>
    </row>
    <row r="25" spans="1:7" ht="13.50" thickBot="1" customHeight="1">
      <c r="A25" s="15">
        <v>4</v>
      </c>
      <c r="B25" s="15"/>
      <c r="C25" s="15"/>
      <c r="D25" s="18" t="s">
        <v>47</v>
      </c>
      <c r="E25" s="18"/>
      <c r="F25" s="15"/>
      <c r="G25" s="15"/>
    </row>
    <row r="26" spans="1:7" ht="13.50" thickBot="1" customHeight="1">
      <c r="A26" s="19"/>
      <c r="B26" s="19"/>
      <c r="C26" s="20" t="s">
        <v>48</v>
      </c>
      <c r="D26" s="19" t="s">
        <v>49</v>
      </c>
      <c r="E26" s="13">
        <v>2</v>
      </c>
      <c r="F26" s="14">
        <f ca="1">ROUND(SUM(INDIRECT(ADDRESS(ROW()+(-2), COLUMN()+(1), 1)),INDIRECT(ADDRESS(ROW()+(-6), COLUMN()+(1), 1)),INDIRECT(ADDRESS(ROW()+(-9), COLUMN()+(1), 1))), 2)</f>
        <v>46.12</v>
      </c>
      <c r="G26" s="14">
        <f ca="1">ROUND(INDIRECT(ADDRESS(ROW()+(0), COLUMN()+(-2), 1))*INDIRECT(ADDRESS(ROW()+(0), COLUMN()+(-1), 1))/100, 2)</f>
        <v>0.92</v>
      </c>
    </row>
    <row r="27" spans="1:7" ht="13.50" thickBot="1" customHeight="1">
      <c r="A27" s="21" t="s">
        <v>50</v>
      </c>
      <c r="B27" s="21"/>
      <c r="C27" s="22"/>
      <c r="D27" s="23"/>
      <c r="E27" s="24" t="s">
        <v>51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47.04</v>
      </c>
    </row>
  </sheetData>
  <mergeCells count="3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