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<sst xmlns="http://schemas.openxmlformats.org/spreadsheetml/2006/main" count="96" uniqueCount="96">
  <si>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</si>
  <si>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QVE032</t>
  </si>
  <si>
    <t xml:space="preserve">m²</t>
  </si>
  <si>
    <t xml:space="preserve">Cubierta verde extensiva no transitable. Sistema Diadem 150 hasta 35° "PROJAR".</t>
  </si>
  <si>
    <r>
      <rPr>
        <sz val="8.25"/>
        <color rgb="FF000000"/>
        <rFont val="Arial"/>
        <family val="2"/>
      </rPr>
      <t xml:space="preserve">Cubierta inclinada no transitable, ajardinada extensiva (ecológica), sistema Diadem 150 hasta 35° "PROJAR", con una pendiente media del 36,4%, compuesta de: formación de pendientes (no incluida en este precio); impermeabilización monocapa adherida: lámina de betún modificado con elastómero SBS, LBM(SBS)-50/G-FP,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filtro Diadem VLF-110 "PROJAR", de geotextil no tejido sintético; capa drenante y retenedora de agua: lámina drenante Diadem DiaDrain 25H "PROJAR"; capa filtrante: filtro Diadem VLF-150 "PROJAR", de geotextil de fibras de polipropileno; capa de cobertura: módulo Diadem DiaDomino "PROJAR", de polipropileno reciclado, sustrato CoverPro Flora "PROJAR", de 80 mm de espesor, malla orgánica, biodegradable, de fibras naturales de coco 100% ECONET 400 "PROJAR" para el control de la erosión y la retención de la vegetación y plantas con cepellón plano "PROJAR".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</si>
  <si>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</si>
  <si>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</si>
  <si>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</si>
  <si>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</si>
  <si>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</si>
  <si>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</si>
  <si>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</si>
  <si>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</si>
  <si>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</si>
  <si>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</si>
  <si>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</si>
  <si>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</si>
  <si>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</si>
  <si>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</si>
  <si>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</si>
  <si>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</si>
  <si>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</si>
  <si>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</si>
  <si>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</si>
  <si>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</si>
  <si>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</si>
  <si>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</si>
  <si>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mt14lbp050a</t>
  </si>
  <si>
    <t xml:space="preserve">m²</t>
  </si>
  <si>
    <t xml:space="preserve">Filtro Diadem VLF-110 "PROJAR", de geotextil no tejido sintético, compuesto por fibras de polipropileno unidas por agujeteado, resistencia a la tracción longitudinal 8 kN/m, resistencia CBR a punzonamiento 1,24 kN y masa superficial 105 g/m², suministrado en rollos.</t>
  </si>
  <si>
    <t xml:space="preserve">mt14lbp030ea</t>
  </si>
  <si>
    <t xml:space="preserve">m²</t>
  </si>
  <si>
    <t xml:space="preserve">Lámina drenante y retenedora de agua, Diadem DiaDrain 25H "PROJAR", de poliestireno reciclado de alto impacto (HIPS), con nódulos de 25 mm de altura y perforaciones en la parte superior, resistencia a la compresión 322 kN/m², retención de agua 11,8 l/m², capacidad de drenaje 0,57 l/(s·m) con una pendiente del 2%, suministrada en placas de 200x110 cm.</t>
  </si>
  <si>
    <t xml:space="preserve">mt14lbp050e</t>
  </si>
  <si>
    <t xml:space="preserve">m²</t>
  </si>
  <si>
    <t xml:space="preserve">Filtro Diadem VLF-150 "PROJAR", de geotextil no tejido sintético, compuesto por fibras de polipropileno unidas por agujeteado, resistencia a la tracción longitudinal 12 kN/m, resistencia CBR a punzonamiento 1,8 kN y masa superficial 150 g/m², suministrado en rollos.</t>
  </si>
  <si>
    <t xml:space="preserve">mt14lbp100a</t>
  </si>
  <si>
    <t xml:space="preserve">m²</t>
  </si>
  <si>
    <t xml:space="preserve">Módulo Diadem DiaDomino "PROJAR", de polipropileno reciclado, de 400x600 mm y de 80 mm de altura, con perfiles de 45x20 mm y 1180 mm de longitud y tornillos para unión entre módulos; para drenaje y sujeción de la capa de sustrato.</t>
  </si>
  <si>
    <t xml:space="preserve">mt48sap010a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</si>
  <si>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</si>
  <si>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</si>
  <si>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mt48map020c</t>
  </si>
  <si>
    <t xml:space="preserve">m²</t>
  </si>
  <si>
    <t xml:space="preserve">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malla, suministrada en rollos de 2x50 m.</t>
  </si>
  <si>
    <t xml:space="preserve">mt48tsp010a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</si>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</sst>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12.92" customWidth="1"/>
    <col min="7" max="7" width="14.45" customWidth="1"/>
    <col min="8" max="8" width="9.01" customWidth="1"/>
    <col min="9" max="9" width="242.93" customWidth="1"/>
    <col min="10" max="10" width="14.11" customWidth="1"/>
    <col min="11" max="11" width="9.86" customWidth="1"/>
    <col min="12" max="12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0.038</v>
      </c>
      <c r="K10" s="12">
        <v>33.86</v>
      </c>
      <c r="L10" s="12">
        <f ca="1">ROUND(INDIRECT(ADDRESS(ROW()+(0), COLUMN()+(-2), 1))*INDIRECT(ADDRESS(ROW()+(0), COLUMN()+(-1), 1)), 2)</f>
        <v>1.29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0.3</v>
      </c>
      <c r="K11" s="12">
        <v>1.46</v>
      </c>
      <c r="L11" s="12">
        <f ca="1">ROUND(INDIRECT(ADDRESS(ROW()+(0), COLUMN()+(-2), 1))*INDIRECT(ADDRESS(ROW()+(0), COLUMN()+(-1), 1)), 2)</f>
        <v>0.44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1.1</v>
      </c>
      <c r="K12" s="12">
        <v>6.43</v>
      </c>
      <c r="L12" s="12">
        <f ca="1">ROUND(INDIRECT(ADDRESS(ROW()+(0), COLUMN()+(-2), 1))*INDIRECT(ADDRESS(ROW()+(0), COLUMN()+(-1), 1)), 2)</f>
        <v>7.07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1.1</v>
      </c>
      <c r="K13" s="12">
        <v>0.52</v>
      </c>
      <c r="L13" s="12">
        <f ca="1">ROUND(INDIRECT(ADDRESS(ROW()+(0), COLUMN()+(-2), 1))*INDIRECT(ADDRESS(ROW()+(0), COLUMN()+(-1), 1)), 2)</f>
        <v>0.57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1.05</v>
      </c>
      <c r="K14" s="12">
        <v>2.8</v>
      </c>
      <c r="L14" s="12">
        <f ca="1">ROUND(INDIRECT(ADDRESS(ROW()+(0), COLUMN()+(-2), 1))*INDIRECT(ADDRESS(ROW()+(0), COLUMN()+(-1), 1)), 2)</f>
        <v>2.94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1</v>
      </c>
      <c r="K15" s="12">
        <v>0.96</v>
      </c>
      <c r="L15" s="12">
        <f ca="1">ROUND(INDIRECT(ADDRESS(ROW()+(0), COLUMN()+(-2), 1))*INDIRECT(ADDRESS(ROW()+(0), COLUMN()+(-1), 1)), 2)</f>
        <v>0.96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1.05</v>
      </c>
      <c r="K16" s="12">
        <v>9.87</v>
      </c>
      <c r="L16" s="12">
        <f ca="1">ROUND(INDIRECT(ADDRESS(ROW()+(0), COLUMN()+(-2), 1))*INDIRECT(ADDRESS(ROW()+(0), COLUMN()+(-1), 1)), 2)</f>
        <v>10.36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1.1</v>
      </c>
      <c r="K17" s="12">
        <v>1.29</v>
      </c>
      <c r="L17" s="12">
        <f ca="1">ROUND(INDIRECT(ADDRESS(ROW()+(0), COLUMN()+(-2), 1))*INDIRECT(ADDRESS(ROW()+(0), COLUMN()+(-1), 1)), 2)</f>
        <v>1.42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4.16</v>
      </c>
      <c r="K18" s="12">
        <v>25.58</v>
      </c>
      <c r="L18" s="12">
        <f ca="1">ROUND(INDIRECT(ADDRESS(ROW()+(0), COLUMN()+(-2), 1))*INDIRECT(ADDRESS(ROW()+(0), COLUMN()+(-1), 1)), 2)</f>
        <v>106.41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1">
        <v>0.092</v>
      </c>
      <c r="K19" s="12">
        <v>62.82</v>
      </c>
      <c r="L19" s="12">
        <f ca="1">ROUND(INDIRECT(ADDRESS(ROW()+(0), COLUMN()+(-2), 1))*INDIRECT(ADDRESS(ROW()+(0), COLUMN()+(-1), 1)), 2)</f>
        <v>5.78</v>
      </c>
    </row>
    <row r="20" spans="1:12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"/>
      <c r="H20" s="1"/>
      <c r="I20" s="1"/>
      <c r="J20" s="11">
        <v>1.1</v>
      </c>
      <c r="K20" s="12">
        <v>1.12</v>
      </c>
      <c r="L20" s="12">
        <f ca="1">ROUND(INDIRECT(ADDRESS(ROW()+(0), COLUMN()+(-2), 1))*INDIRECT(ADDRESS(ROW()+(0), COLUMN()+(-1), 1)), 2)</f>
        <v>1.23</v>
      </c>
    </row>
    <row r="21" spans="1:12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"/>
      <c r="H21" s="1"/>
      <c r="I21" s="1"/>
      <c r="J21" s="11">
        <v>1</v>
      </c>
      <c r="K21" s="12">
        <v>6.5</v>
      </c>
      <c r="L21" s="12">
        <f ca="1">ROUND(INDIRECT(ADDRESS(ROW()+(0), COLUMN()+(-2), 1))*INDIRECT(ADDRESS(ROW()+(0), COLUMN()+(-1), 1)), 2)</f>
        <v>6.5</v>
      </c>
    </row>
    <row r="22" spans="1:12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"/>
      <c r="H22" s="1"/>
      <c r="I22" s="1"/>
      <c r="J22" s="13">
        <v>0.04</v>
      </c>
      <c r="K22" s="14">
        <v>21.23</v>
      </c>
      <c r="L22" s="14">
        <f ca="1">ROUND(INDIRECT(ADDRESS(ROW()+(0), COLUMN()+(-2), 1))*INDIRECT(ADDRESS(ROW()+(0), COLUMN()+(-1), 1)), 2)</f>
        <v>0.85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51</v>
      </c>
      <c r="K23" s="9"/>
      <c r="L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145.82</v>
      </c>
    </row>
    <row r="24" spans="1:12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"/>
      <c r="H25" s="1"/>
      <c r="I25" s="1"/>
      <c r="J25" s="11">
        <v>1.098</v>
      </c>
      <c r="K25" s="12">
        <v>18.89</v>
      </c>
      <c r="L25" s="12">
        <f ca="1">ROUND(INDIRECT(ADDRESS(ROW()+(0), COLUMN()+(-2), 1))*INDIRECT(ADDRESS(ROW()+(0), COLUMN()+(-1), 1)), 2)</f>
        <v>20.74</v>
      </c>
    </row>
    <row r="26" spans="1:12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"/>
      <c r="H26" s="1"/>
      <c r="I26" s="1"/>
      <c r="J26" s="11">
        <v>1.098</v>
      </c>
      <c r="K26" s="12">
        <v>17.67</v>
      </c>
      <c r="L26" s="12">
        <f ca="1">ROUND(INDIRECT(ADDRESS(ROW()+(0), COLUMN()+(-2), 1))*INDIRECT(ADDRESS(ROW()+(0), COLUMN()+(-1), 1)), 2)</f>
        <v>19.4</v>
      </c>
    </row>
    <row r="27" spans="1:12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"/>
      <c r="H27" s="1"/>
      <c r="I27" s="1"/>
      <c r="J27" s="11">
        <v>0.262</v>
      </c>
      <c r="K27" s="12">
        <v>18.89</v>
      </c>
      <c r="L27" s="12">
        <f ca="1">ROUND(INDIRECT(ADDRESS(ROW()+(0), COLUMN()+(-2), 1))*INDIRECT(ADDRESS(ROW()+(0), COLUMN()+(-1), 1)), 2)</f>
        <v>4.95</v>
      </c>
    </row>
    <row r="28" spans="1:12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"/>
      <c r="H28" s="1"/>
      <c r="I28" s="1"/>
      <c r="J28" s="11">
        <v>0.262</v>
      </c>
      <c r="K28" s="12">
        <v>17.9</v>
      </c>
      <c r="L28" s="12">
        <f ca="1">ROUND(INDIRECT(ADDRESS(ROW()+(0), COLUMN()+(-2), 1))*INDIRECT(ADDRESS(ROW()+(0), COLUMN()+(-1), 1)), 2)</f>
        <v>4.69</v>
      </c>
    </row>
    <row r="29" spans="1:12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"/>
      <c r="H29" s="1"/>
      <c r="I29" s="1"/>
      <c r="J29" s="11">
        <v>0.515</v>
      </c>
      <c r="K29" s="12">
        <v>18.89</v>
      </c>
      <c r="L29" s="12">
        <f ca="1">ROUND(INDIRECT(ADDRESS(ROW()+(0), COLUMN()+(-2), 1))*INDIRECT(ADDRESS(ROW()+(0), COLUMN()+(-1), 1)), 2)</f>
        <v>9.73</v>
      </c>
    </row>
    <row r="30" spans="1:12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"/>
      <c r="H30" s="1"/>
      <c r="I30" s="1"/>
      <c r="J30" s="13">
        <v>0.515</v>
      </c>
      <c r="K30" s="14">
        <v>17.9</v>
      </c>
      <c r="L30" s="14">
        <f ca="1">ROUND(INDIRECT(ADDRESS(ROW()+(0), COLUMN()+(-2), 1))*INDIRECT(ADDRESS(ROW()+(0), COLUMN()+(-1), 1)), 2)</f>
        <v>9.22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71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68.73</v>
      </c>
    </row>
    <row r="32" spans="1:12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1))), 2)</f>
        <v>214.55</v>
      </c>
      <c r="L33" s="14">
        <f ca="1">ROUND(INDIRECT(ADDRESS(ROW()+(0), COLUMN()+(-2), 1))*INDIRECT(ADDRESS(ROW()+(0), COLUMN()+(-1), 1))/100, 2)</f>
        <v>4.29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75</v>
      </c>
      <c r="K34" s="21"/>
      <c r="L34" s="22">
        <f ca="1">ROUND(SUM(INDIRECT(ADDRESS(ROW()+(-1), COLUMN()+(0), 1)),INDIRECT(ADDRESS(ROW()+(-3), COLUMN()+(0), 1)),INDIRECT(ADDRESS(ROW()+(-11), COLUMN()+(0), 1))), 2)</f>
        <v>218.84</v>
      </c>
    </row>
    <row r="37" spans="1:12" ht="13.50" thickBot="1" customHeight="1">
      <c r="A37" s="23" t="s">
        <v>76</v>
      </c>
      <c r="B37" s="23"/>
      <c r="C37" s="23"/>
      <c r="D37" s="23"/>
      <c r="E37" s="23"/>
      <c r="F37" s="23" t="s">
        <v>77</v>
      </c>
      <c r="G37" s="23" t="s">
        <v>78</v>
      </c>
      <c r="H37" s="23" t="s">
        <v>79</v>
      </c>
    </row>
    <row r="38" spans="1:12" ht="13.50" thickBot="1" customHeight="1">
      <c r="A38" s="24" t="s">
        <v>80</v>
      </c>
      <c r="B38" s="24"/>
      <c r="C38" s="24"/>
      <c r="D38" s="24"/>
      <c r="E38" s="24"/>
      <c r="F38" s="25">
        <v>162011</v>
      </c>
      <c r="G38" s="25">
        <v>162012</v>
      </c>
      <c r="H38" s="25" t="s">
        <v>81</v>
      </c>
    </row>
    <row r="39" spans="1:12" ht="13.50" thickBot="1" customHeight="1">
      <c r="A39" s="26" t="s">
        <v>82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83</v>
      </c>
      <c r="B40" s="24"/>
      <c r="C40" s="24"/>
      <c r="D40" s="24"/>
      <c r="E40" s="24"/>
      <c r="F40" s="25">
        <v>142010</v>
      </c>
      <c r="G40" s="25">
        <v>1.10201e+006</v>
      </c>
      <c r="H40" s="25" t="s">
        <v>84</v>
      </c>
    </row>
    <row r="41" spans="1:12" ht="24.00" thickBot="1" customHeight="1">
      <c r="A41" s="26" t="s">
        <v>85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86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87</v>
      </c>
    </row>
    <row r="43" spans="1:12" ht="13.50" thickBot="1" customHeight="1">
      <c r="A43" s="28" t="s">
        <v>88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89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90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91</v>
      </c>
    </row>
    <row r="46" spans="1:12" ht="24.00" thickBot="1" customHeight="1">
      <c r="A46" s="26" t="s">
        <v>92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1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A21:B21"/>
    <mergeCell ref="C21:D21"/>
    <mergeCell ref="E21:I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