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<sst xmlns="http://schemas.openxmlformats.org/spreadsheetml/2006/main" count="90" uniqueCount="90">
  <si>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</si>
  <si>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QVE031</t>
  </si>
  <si>
    <t xml:space="preserve">m²</t>
  </si>
  <si>
    <t xml:space="preserve">Cubierta verde extensiva no transitable. Sistema Diadem 150 hasta 20° "PROJAR".</t>
  </si>
  <si>
    <r>
      <rPr>
        <sz val="8.25"/>
        <color rgb="FF000000"/>
        <rFont val="Arial"/>
        <family val="2"/>
      </rPr>
      <t xml:space="preserve">Cubierta inclinada no transitable, ajardinada extensiva (ecológica), sistema Diadem 150 hasta 20° "PROJAR", con una pendiente media del 8,75%, compuesta de: formación de pendientes (no incluida en este precio); impermeabilización monocapa adherida: lámina de betún modificado con elastómero SBS, LBM(SBS)-50/G-FP, totalmente adherida con soplete;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filtro Diadem VLF-110 "PROJAR", de geotextil no tejido sintético; capa drenante y retenedora de agua: lámina drenante Diadem DiaDrain 40H "PROJAR"; capa filtrante: filtro Diadem VLF-150 "PROJAR", de geotextil de fibras de polipropileno; capa de cobertura: sustrato CoverPro Flora "PROJAR", de 80 mm de espesor, y plantas con cepellón plano "PROJAR".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</si>
  <si>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</si>
  <si>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</si>
  <si>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</si>
  <si>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</si>
  <si>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</si>
  <si>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</si>
  <si>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</si>
  <si>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</si>
  <si>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</si>
  <si>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</si>
  <si>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</si>
  <si>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</si>
  <si>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</si>
  <si>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</si>
  <si>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</si>
  <si>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</si>
  <si>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</si>
  <si>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</si>
  <si>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</si>
  <si>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mt16pxa010ab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</si>
  <si>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</si>
  <si>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0,034 W/(mK), Euroclase E de reacción al fuego según UNE-EN 13501-1, con código de designación XPS-EN 13164-T1-CS(10/Y)300-DS(70,90)-DLT(2)5-CC(2/1,5/50)125-WL(T)0,7-WD(V)3-FTCD1.</t>
  </si>
  <si>
    <t xml:space="preserve">mt14lbp050a</t>
  </si>
  <si>
    <t xml:space="preserve">m²</t>
  </si>
  <si>
    <t xml:space="preserve">Filtro Diadem VLF-110 "PROJAR", de geotextil no tejido sintético, compuesto por fibras de polipropileno unidas por agujeteado, resistencia a la tracción longitudinal 8 kN/m, resistencia CBR a punzonamiento 1,24 kN y masa superficial 105 g/m², suministrado en rollos.</t>
  </si>
  <si>
    <t xml:space="preserve">mt14lbp030nb</t>
  </si>
  <si>
    <t xml:space="preserve">m²</t>
  </si>
  <si>
    <t xml:space="preserve">Lámina drenante y retenedora de agua, Diadem DiaDrain 40H "PROJAR", de poliestireno reciclado de alto impacto (HIPS), con nódulos de 40 mm de altura y perforaciones en la parte superior, resistencia a la compresión 338 kN/m², retención de agua 19,59 l/m², capacidad de drenaje 1,01 l/(s·m) con una pendiente del 2%, suministrada en placas de 204x104 cm.</t>
  </si>
  <si>
    <t xml:space="preserve">mt14lbp050e</t>
  </si>
  <si>
    <t xml:space="preserve">m²</t>
  </si>
  <si>
    <t xml:space="preserve">Filtro Diadem VLF-150 "PROJAR", de geotextil no tejido sintético, compuesto por fibras de polipropileno unidas por agujeteado, resistencia a la tracción longitudinal 12 kN/m, resistencia CBR a punzonamiento 1,8 kN y masa superficial 150 g/m², suministrado en rollos.</t>
  </si>
  <si>
    <t xml:space="preserve">mt48sap010a</t>
  </si>
  <si>
    <t xml:space="preserve">m³</t>
  </si>
  <si>
    <t xml:space="preserve">Sustrato CoverPro Flora "PROJAR", compuesto de cerámica seleccionada triturada, roca volcánica o arena de sílice y otros componentes vegetales; con pH de 8, suministrado en sacos Big Bag, para cubiertas verdes.</t>
  </si>
  <si>
    <t xml:space="preserve">mt48tsp010a</t>
  </si>
  <si>
    <t xml:space="preserve">m²</t>
  </si>
  <si>
    <t xml:space="preserve">Plantas con cepellón plano "PROJAR", suministradas en bandejas de 40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</si>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</sst>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06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0.038</v>
      </c>
      <c r="H10" s="11"/>
      <c r="I10" s="12">
        <v>33.86</v>
      </c>
      <c r="J10" s="12">
        <f ca="1">ROUND(INDIRECT(ADDRESS(ROW()+(0), COLUMN()+(-3), 1))*INDIRECT(ADDRESS(ROW()+(0), COLUMN()+(-1), 1)), 2)</f>
        <v>1.29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0.3</v>
      </c>
      <c r="H11" s="11"/>
      <c r="I11" s="12">
        <v>1.46</v>
      </c>
      <c r="J11" s="12">
        <f ca="1">ROUND(INDIRECT(ADDRESS(ROW()+(0), COLUMN()+(-3), 1))*INDIRECT(ADDRESS(ROW()+(0), COLUMN()+(-1), 1)), 2)</f>
        <v>0.44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6.43</v>
      </c>
      <c r="J12" s="12">
        <f ca="1">ROUND(INDIRECT(ADDRESS(ROW()+(0), COLUMN()+(-3), 1))*INDIRECT(ADDRESS(ROW()+(0), COLUMN()+(-1), 1)), 2)</f>
        <v>7.07</v>
      </c>
    </row>
    <row r="13" spans="1:10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0.52</v>
      </c>
      <c r="J13" s="12">
        <f ca="1">ROUND(INDIRECT(ADDRESS(ROW()+(0), COLUMN()+(-3), 1))*INDIRECT(ADDRESS(ROW()+(0), COLUMN()+(-1), 1)), 2)</f>
        <v>0.55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1.05</v>
      </c>
      <c r="H14" s="11"/>
      <c r="I14" s="12">
        <v>2.8</v>
      </c>
      <c r="J14" s="12">
        <f ca="1">ROUND(INDIRECT(ADDRESS(ROW()+(0), COLUMN()+(-3), 1))*INDIRECT(ADDRESS(ROW()+(0), COLUMN()+(-1), 1)), 2)</f>
        <v>2.94</v>
      </c>
    </row>
    <row r="15" spans="1:10" ht="45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1.1</v>
      </c>
      <c r="H15" s="11"/>
      <c r="I15" s="12">
        <v>0.96</v>
      </c>
      <c r="J15" s="12">
        <f ca="1">ROUND(INDIRECT(ADDRESS(ROW()+(0), COLUMN()+(-3), 1))*INDIRECT(ADDRESS(ROW()+(0), COLUMN()+(-1), 1)), 2)</f>
        <v>1.06</v>
      </c>
    </row>
    <row r="16" spans="1:10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13.03</v>
      </c>
      <c r="J16" s="12">
        <f ca="1">ROUND(INDIRECT(ADDRESS(ROW()+(0), COLUMN()+(-3), 1))*INDIRECT(ADDRESS(ROW()+(0), COLUMN()+(-1), 1)), 2)</f>
        <v>14.33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1.29</v>
      </c>
      <c r="J17" s="12">
        <f ca="1">ROUND(INDIRECT(ADDRESS(ROW()+(0), COLUMN()+(-3), 1))*INDIRECT(ADDRESS(ROW()+(0), COLUMN()+(-1), 1)), 2)</f>
        <v>1.42</v>
      </c>
    </row>
    <row r="18" spans="1:10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0.092</v>
      </c>
      <c r="H18" s="11"/>
      <c r="I18" s="12">
        <v>62.82</v>
      </c>
      <c r="J18" s="12">
        <f ca="1">ROUND(INDIRECT(ADDRESS(ROW()+(0), COLUMN()+(-3), 1))*INDIRECT(ADDRESS(ROW()+(0), COLUMN()+(-1), 1)), 2)</f>
        <v>5.78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</v>
      </c>
      <c r="H19" s="11"/>
      <c r="I19" s="12">
        <v>6.5</v>
      </c>
      <c r="J19" s="12">
        <f ca="1">ROUND(INDIRECT(ADDRESS(ROW()+(0), COLUMN()+(-3), 1))*INDIRECT(ADDRESS(ROW()+(0), COLUMN()+(-1), 1)), 2)</f>
        <v>6.5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0.04</v>
      </c>
      <c r="H20" s="13"/>
      <c r="I20" s="14">
        <v>21.23</v>
      </c>
      <c r="J20" s="14">
        <f ca="1">ROUND(INDIRECT(ADDRESS(ROW()+(0), COLUMN()+(-3), 1))*INDIRECT(ADDRESS(ROW()+(0), COLUMN()+(-1), 1)), 2)</f>
        <v>0.85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42.23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1.369</v>
      </c>
      <c r="H23" s="11"/>
      <c r="I23" s="12">
        <v>18.89</v>
      </c>
      <c r="J23" s="12">
        <f ca="1">ROUND(INDIRECT(ADDRESS(ROW()+(0), COLUMN()+(-3), 1))*INDIRECT(ADDRESS(ROW()+(0), COLUMN()+(-1), 1)), 2)</f>
        <v>25.86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1.369</v>
      </c>
      <c r="H24" s="11"/>
      <c r="I24" s="12">
        <v>17.67</v>
      </c>
      <c r="J24" s="12">
        <f ca="1">ROUND(INDIRECT(ADDRESS(ROW()+(0), COLUMN()+(-3), 1))*INDIRECT(ADDRESS(ROW()+(0), COLUMN()+(-1), 1)), 2)</f>
        <v>24.19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0.267</v>
      </c>
      <c r="H25" s="11"/>
      <c r="I25" s="12">
        <v>18.89</v>
      </c>
      <c r="J25" s="12">
        <f ca="1">ROUND(INDIRECT(ADDRESS(ROW()+(0), COLUMN()+(-3), 1))*INDIRECT(ADDRESS(ROW()+(0), COLUMN()+(-1), 1)), 2)</f>
        <v>5.04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0.267</v>
      </c>
      <c r="H26" s="11"/>
      <c r="I26" s="12">
        <v>17.9</v>
      </c>
      <c r="J26" s="12">
        <f ca="1">ROUND(INDIRECT(ADDRESS(ROW()+(0), COLUMN()+(-3), 1))*INDIRECT(ADDRESS(ROW()+(0), COLUMN()+(-1), 1)), 2)</f>
        <v>4.78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0.469</v>
      </c>
      <c r="H27" s="11"/>
      <c r="I27" s="12">
        <v>18.89</v>
      </c>
      <c r="J27" s="12">
        <f ca="1">ROUND(INDIRECT(ADDRESS(ROW()+(0), COLUMN()+(-3), 1))*INDIRECT(ADDRESS(ROW()+(0), COLUMN()+(-1), 1)), 2)</f>
        <v>8.86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3">
        <v>0.469</v>
      </c>
      <c r="H28" s="13"/>
      <c r="I28" s="14">
        <v>17.9</v>
      </c>
      <c r="J28" s="14">
        <f ca="1">ROUND(INDIRECT(ADDRESS(ROW()+(0), COLUMN()+(-3), 1))*INDIRECT(ADDRESS(ROW()+(0), COLUMN()+(-1), 1)), 2)</f>
        <v>8.4</v>
      </c>
    </row>
    <row r="29" spans="1:10" ht="13.50" thickBot="1" customHeight="1">
      <c r="A29" s="15"/>
      <c r="B29" s="15"/>
      <c r="C29" s="15"/>
      <c r="D29" s="15"/>
      <c r="E29" s="15"/>
      <c r="F29" s="15"/>
      <c r="G29" s="9" t="s">
        <v>65</v>
      </c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77.13</v>
      </c>
    </row>
    <row r="30" spans="1:10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8"/>
      <c r="H30" s="18"/>
      <c r="I30" s="15"/>
      <c r="J30" s="15"/>
    </row>
    <row r="31" spans="1:10" ht="13.50" thickBot="1" customHeight="1">
      <c r="A31" s="19"/>
      <c r="B31" s="19"/>
      <c r="C31" s="20" t="s">
        <v>67</v>
      </c>
      <c r="D31" s="20"/>
      <c r="E31" s="19" t="s">
        <v>68</v>
      </c>
      <c r="F31" s="19"/>
      <c r="G31" s="13">
        <v>2</v>
      </c>
      <c r="H31" s="13"/>
      <c r="I31" s="14">
        <f ca="1">ROUND(SUM(INDIRECT(ADDRESS(ROW()+(-2), COLUMN()+(1), 1)),INDIRECT(ADDRESS(ROW()+(-10), COLUMN()+(1), 1))), 2)</f>
        <v>119.36</v>
      </c>
      <c r="J31" s="14">
        <f ca="1">ROUND(INDIRECT(ADDRESS(ROW()+(0), COLUMN()+(-3), 1))*INDIRECT(ADDRESS(ROW()+(0), COLUMN()+(-1), 1))/100, 2)</f>
        <v>2.39</v>
      </c>
    </row>
    <row r="32" spans="1:10" ht="13.50" thickBot="1" customHeight="1">
      <c r="A32" s="8"/>
      <c r="B32" s="8"/>
      <c r="C32" s="8"/>
      <c r="D32" s="8"/>
      <c r="E32" s="8"/>
      <c r="F32" s="8"/>
      <c r="G32" s="21" t="s">
        <v>69</v>
      </c>
      <c r="H32" s="21"/>
      <c r="I32" s="21"/>
      <c r="J32" s="22">
        <f ca="1">ROUND(SUM(INDIRECT(ADDRESS(ROW()+(-1), COLUMN()+(0), 1)),INDIRECT(ADDRESS(ROW()+(-3), COLUMN()+(0), 1)),INDIRECT(ADDRESS(ROW()+(-11), COLUMN()+(0), 1))), 2)</f>
        <v>121.75</v>
      </c>
    </row>
    <row r="35" spans="1:10" ht="13.50" thickBot="1" customHeight="1">
      <c r="A35" s="23" t="s">
        <v>70</v>
      </c>
      <c r="B35" s="23"/>
      <c r="C35" s="23"/>
      <c r="D35" s="23"/>
      <c r="E35" s="23"/>
      <c r="F35" s="23" t="s">
        <v>71</v>
      </c>
      <c r="G35" s="23"/>
      <c r="H35" s="23" t="s">
        <v>72</v>
      </c>
      <c r="I35" s="23"/>
      <c r="J35" s="23" t="s">
        <v>73</v>
      </c>
    </row>
    <row r="36" spans="1:10" ht="13.50" thickBot="1" customHeight="1">
      <c r="A36" s="24" t="s">
        <v>74</v>
      </c>
      <c r="B36" s="24"/>
      <c r="C36" s="24"/>
      <c r="D36" s="24"/>
      <c r="E36" s="24"/>
      <c r="F36" s="25">
        <v>162011</v>
      </c>
      <c r="G36" s="25"/>
      <c r="H36" s="25">
        <v>162012</v>
      </c>
      <c r="I36" s="25"/>
      <c r="J36" s="25" t="s">
        <v>75</v>
      </c>
    </row>
    <row r="37" spans="1:10" ht="13.50" thickBot="1" customHeight="1">
      <c r="A37" s="26" t="s">
        <v>76</v>
      </c>
      <c r="B37" s="26"/>
      <c r="C37" s="26"/>
      <c r="D37" s="26"/>
      <c r="E37" s="26"/>
      <c r="F37" s="27"/>
      <c r="G37" s="27"/>
      <c r="H37" s="27"/>
      <c r="I37" s="27"/>
      <c r="J37" s="27"/>
    </row>
    <row r="38" spans="1:10" ht="13.50" thickBot="1" customHeight="1">
      <c r="A38" s="24" t="s">
        <v>77</v>
      </c>
      <c r="B38" s="24"/>
      <c r="C38" s="24"/>
      <c r="D38" s="24"/>
      <c r="E38" s="24"/>
      <c r="F38" s="25">
        <v>142010</v>
      </c>
      <c r="G38" s="25"/>
      <c r="H38" s="25">
        <v>1.10201e+006</v>
      </c>
      <c r="I38" s="25"/>
      <c r="J38" s="25" t="s">
        <v>78</v>
      </c>
    </row>
    <row r="39" spans="1:10" ht="24.00" thickBot="1" customHeight="1">
      <c r="A39" s="26" t="s">
        <v>79</v>
      </c>
      <c r="B39" s="26"/>
      <c r="C39" s="26"/>
      <c r="D39" s="26"/>
      <c r="E39" s="26"/>
      <c r="F39" s="27"/>
      <c r="G39" s="27"/>
      <c r="H39" s="27"/>
      <c r="I39" s="27"/>
      <c r="J39" s="27"/>
    </row>
    <row r="40" spans="1:10" ht="13.50" thickBot="1" customHeight="1">
      <c r="A40" s="24" t="s">
        <v>80</v>
      </c>
      <c r="B40" s="24"/>
      <c r="C40" s="24"/>
      <c r="D40" s="24"/>
      <c r="E40" s="24"/>
      <c r="F40" s="25">
        <v>1.102e+006</v>
      </c>
      <c r="G40" s="25"/>
      <c r="H40" s="25">
        <v>1.102e+006</v>
      </c>
      <c r="I40" s="25"/>
      <c r="J40" s="25" t="s">
        <v>81</v>
      </c>
    </row>
    <row r="41" spans="1:10" ht="13.50" thickBot="1" customHeight="1">
      <c r="A41" s="28" t="s">
        <v>82</v>
      </c>
      <c r="B41" s="28"/>
      <c r="C41" s="28"/>
      <c r="D41" s="28"/>
      <c r="E41" s="28"/>
      <c r="F41" s="29"/>
      <c r="G41" s="29"/>
      <c r="H41" s="29"/>
      <c r="I41" s="29"/>
      <c r="J41" s="29"/>
    </row>
    <row r="42" spans="1:10" ht="13.50" thickBot="1" customHeight="1">
      <c r="A42" s="26" t="s">
        <v>83</v>
      </c>
      <c r="B42" s="26"/>
      <c r="C42" s="26"/>
      <c r="D42" s="26"/>
      <c r="E42" s="26"/>
      <c r="F42" s="27">
        <v>162006</v>
      </c>
      <c r="G42" s="27"/>
      <c r="H42" s="27">
        <v>162007</v>
      </c>
      <c r="I42" s="27"/>
      <c r="J42" s="27"/>
    </row>
    <row r="43" spans="1:10" ht="13.50" thickBot="1" customHeight="1">
      <c r="A43" s="24" t="s">
        <v>84</v>
      </c>
      <c r="B43" s="24"/>
      <c r="C43" s="24"/>
      <c r="D43" s="24"/>
      <c r="E43" s="24"/>
      <c r="F43" s="25">
        <v>1.07202e+006</v>
      </c>
      <c r="G43" s="25"/>
      <c r="H43" s="25">
        <v>1.07202e+006</v>
      </c>
      <c r="I43" s="25"/>
      <c r="J43" s="25" t="s">
        <v>85</v>
      </c>
    </row>
    <row r="44" spans="1:10" ht="24.00" thickBot="1" customHeight="1">
      <c r="A44" s="26" t="s">
        <v>86</v>
      </c>
      <c r="B44" s="26"/>
      <c r="C44" s="26"/>
      <c r="D44" s="26"/>
      <c r="E44" s="26"/>
      <c r="F44" s="27"/>
      <c r="G44" s="27"/>
      <c r="H44" s="27"/>
      <c r="I44" s="27"/>
      <c r="J44" s="27"/>
    </row>
    <row r="47" spans="1:1" ht="33.75" thickBot="1" customHeight="1">
      <c r="A47" s="1" t="s">
        <v>87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88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</row>
  </sheetData>
  <mergeCells count="13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I29"/>
    <mergeCell ref="A30:B30"/>
    <mergeCell ref="C30:D30"/>
    <mergeCell ref="E30:H30"/>
    <mergeCell ref="A31:B31"/>
    <mergeCell ref="C31:D31"/>
    <mergeCell ref="E31:F31"/>
    <mergeCell ref="G31:H31"/>
    <mergeCell ref="A32:B32"/>
    <mergeCell ref="C32:D32"/>
    <mergeCell ref="E32:F32"/>
    <mergeCell ref="G32:I32"/>
    <mergeCell ref="A35:E35"/>
    <mergeCell ref="F35:G35"/>
    <mergeCell ref="H35:I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7:J47"/>
    <mergeCell ref="A48:J48"/>
    <mergeCell ref="A49:J49"/>
  </mergeCells>
  <pageMargins left="0.147638" right="0.147638" top="0.206693" bottom="0.206693" header="0.0" footer="0.0"/>
  <pageSetup paperSize="9" orientation="portrait"/>
  <rowBreaks count="0" manualBreakCount="0">
    </rowBreaks>
</worksheet>
</file>