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<sst xmlns="http://schemas.openxmlformats.org/spreadsheetml/2006/main" count="124" uniqueCount="124">
  <si>
    <t xml:space="preserve"/>
  </si>
  <si>
    <t xml:space="preserve">QAB311</t>
  </si>
  <si>
    <t xml:space="preserve">m²</t>
  </si>
  <si>
    <t xml:space="preserve">Cubierta plana transitable, no ventilada, con solado fijo, para uso deportivo. Impermeabilización con láminas de poliolefinas.</t>
  </si>
  <si>
    <r>
      <rPr>
        <sz val="8.25"/>
        <color rgb="FF000000"/>
        <rFont val="Arial"/>
        <family val="2"/>
      </rPr>
      <t xml:space="preserve">Cubierta plana transitable, no ventilada, con solado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BARRERA DE VAPOR: film de polietileno; AISLAMIENTO TÉRMICO: panel rígido de poliestireno extruido, de superficie lisa y mecanizado lateral a media madera, de 50 mm de espesor, resistencia a compresión &gt;= 300 kPa; CAPA SEPARADORA BAJO CAPA DE COMPRESIÓN: geotextil no tejido compuesto por fibras de poliéster unidas por agujeteado, (150 g/m²); CAPA DE COMPRESIÓN: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HA-25/B/20/IIa de 10 cm de espesor, armado con malla electrosoldada ME 15x15 Ø 5-5 B 500 T 6x2,20 UNE-EN 10080.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</si>
  <si>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</si>
  <si>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</si>
  <si>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</si>
  <si>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</si>
  <si>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</si>
  <si>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</si>
  <si>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</si>
  <si>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</si>
  <si>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</si>
  <si>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</si>
  <si>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</si>
  <si>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</si>
  <si>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</si>
  <si>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</si>
  <si>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</si>
  <si>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</si>
  <si>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</si>
  <si>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</si>
  <si>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</si>
  <si>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</si>
  <si>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</si>
  <si>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</si>
  <si>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</si>
  <si>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</si>
  <si>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</si>
  <si>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mt15var010a</t>
  </si>
  <si>
    <t xml:space="preserve">m²</t>
  </si>
  <si>
    <t xml:space="preserve">Barrera de vapor de film de polietileno de baja densidad (LDPE), de 0,1 mm de espesor y 100 g/m² de masa superficial.</t>
  </si>
  <si>
    <t xml:space="preserve">mt16pxa010ac</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</si>
  <si>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</si>
  <si>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0,034 W/(mK), Euroclase E de reacción al fuego según UNE-EN 13501-1,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</si>
  <si>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</si>
  <si>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</si>
  <si>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</si>
  <si>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</si>
  <si>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</si>
  <si>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</si>
  <si>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</si>
  <si>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</si>
  <si>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</si>
  <si>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</si>
  <si>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</si>
  <si>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</si>
  <si>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</si>
  <si>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</si>
  <si>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</si>
  <si>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mt07ame010b</t>
  </si>
  <si>
    <t xml:space="preserve">m²</t>
  </si>
  <si>
    <t xml:space="preserve">Malla electrosoldada ME 15x15 Ø 5-5 B 500 T 6x2,20 UNE-EN 10080.</t>
  </si>
  <si>
    <t xml:space="preserve">mt10haf010nga</t>
  </si>
  <si>
    <t xml:space="preserve">m³</t>
  </si>
  <si>
    <t xml:space="preserve">Hormigón HA-25/B/20/IIa, fabricado en central.</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</si>
  <si>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</si>
  <si>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</si>
  <si>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</si>
  <si>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</si>
  <si>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</si>
  <si>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</si>
  <si>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mt47adc030a</t>
  </si>
  <si>
    <t xml:space="preserve">kg</t>
  </si>
  <si>
    <t xml:space="preserve">Pintura bicomponente a base de resinas acrílico-epoxi.</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</si>
  <si>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</si>
  <si>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</si>
  <si>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</si>
  <si>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</si>
  <si>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</si>
  <si>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</si>
  <si>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</si>
  <si>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</si>
  <si>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</si>
  <si>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</si>
  <si>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</si>
  <si>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</si>
  <si>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</si>
  <si>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</si>
  <si>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</si>
  <si>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</si>
  <si>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</si>
  <si>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</si>
  <si>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</si>
  <si>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</si>
  <si>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</si>
  <si>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</si>
  <si>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</si>
  <si>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</si>
  <si>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37,45€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</si>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</sst>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14" customWidth="1"/>
    <col min="4" max="4" width="70.38" customWidth="1"/>
    <col min="5" max="5" width="3.40" customWidth="1"/>
    <col min="6" max="6" width="9.52" customWidth="1"/>
    <col min="7" max="7" width="4.08" customWidth="1"/>
    <col min="8" max="8" width="10.37"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192.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3</v>
      </c>
      <c r="G10" s="11"/>
      <c r="H10" s="12">
        <v>0.13</v>
      </c>
      <c r="I10" s="12">
        <f ca="1">ROUND(INDIRECT(ADDRESS(ROW()+(0), COLUMN()+(-3), 1))*INDIRECT(ADDRESS(ROW()+(0), COLUMN()+(-1), 1)), 2)</f>
        <v>0.39</v>
      </c>
    </row>
    <row r="11" spans="1:9" ht="13.50" thickBot="1" customHeight="1">
      <c r="A11" s="1" t="s">
        <v>15</v>
      </c>
      <c r="B11" s="1"/>
      <c r="C11" s="10" t="s">
        <v>16</v>
      </c>
      <c r="D11" s="1" t="s">
        <v>17</v>
      </c>
      <c r="E11" s="1"/>
      <c r="F11" s="11">
        <v>0.1</v>
      </c>
      <c r="G11" s="11"/>
      <c r="H11" s="12">
        <v>135.87</v>
      </c>
      <c r="I11" s="12">
        <f ca="1">ROUND(INDIRECT(ADDRESS(ROW()+(0), COLUMN()+(-3), 1))*INDIRECT(ADDRESS(ROW()+(0), COLUMN()+(-1), 1)), 2)</f>
        <v>13.59</v>
      </c>
    </row>
    <row r="12" spans="1:9" ht="13.50" thickBot="1" customHeight="1">
      <c r="A12" s="1" t="s">
        <v>18</v>
      </c>
      <c r="B12" s="1"/>
      <c r="C12" s="10" t="s">
        <v>19</v>
      </c>
      <c r="D12" s="1" t="s">
        <v>20</v>
      </c>
      <c r="E12" s="1"/>
      <c r="F12" s="11">
        <v>0.01</v>
      </c>
      <c r="G12" s="11"/>
      <c r="H12" s="12">
        <v>105.1</v>
      </c>
      <c r="I12" s="12">
        <f ca="1">ROUND(INDIRECT(ADDRESS(ROW()+(0), COLUMN()+(-3), 1))*INDIRECT(ADDRESS(ROW()+(0), COLUMN()+(-1), 1)), 2)</f>
        <v>1.05</v>
      </c>
    </row>
    <row r="13" spans="1:9" ht="34.50" thickBot="1" customHeight="1">
      <c r="A13" s="1" t="s">
        <v>21</v>
      </c>
      <c r="B13" s="1"/>
      <c r="C13" s="10" t="s">
        <v>22</v>
      </c>
      <c r="D13" s="1" t="s">
        <v>23</v>
      </c>
      <c r="E13" s="1"/>
      <c r="F13" s="11">
        <v>0.01</v>
      </c>
      <c r="G13" s="11"/>
      <c r="H13" s="12">
        <v>1.34</v>
      </c>
      <c r="I13" s="12">
        <f ca="1">ROUND(INDIRECT(ADDRESS(ROW()+(0), COLUMN()+(-3), 1))*INDIRECT(ADDRESS(ROW()+(0), COLUMN()+(-1), 1)), 2)</f>
        <v>0.01</v>
      </c>
    </row>
    <row r="14" spans="1:9" ht="13.50" thickBot="1" customHeight="1">
      <c r="A14" s="1" t="s">
        <v>24</v>
      </c>
      <c r="B14" s="1"/>
      <c r="C14" s="10" t="s">
        <v>25</v>
      </c>
      <c r="D14" s="1" t="s">
        <v>26</v>
      </c>
      <c r="E14" s="1"/>
      <c r="F14" s="11">
        <v>0.027</v>
      </c>
      <c r="G14" s="11"/>
      <c r="H14" s="12">
        <v>1.5</v>
      </c>
      <c r="I14" s="12">
        <f ca="1">ROUND(INDIRECT(ADDRESS(ROW()+(0), COLUMN()+(-3), 1))*INDIRECT(ADDRESS(ROW()+(0), COLUMN()+(-1), 1)), 2)</f>
        <v>0.04</v>
      </c>
    </row>
    <row r="15" spans="1:9" ht="24.00" thickBot="1" customHeight="1">
      <c r="A15" s="1" t="s">
        <v>27</v>
      </c>
      <c r="B15" s="1"/>
      <c r="C15" s="10" t="s">
        <v>28</v>
      </c>
      <c r="D15" s="1" t="s">
        <v>29</v>
      </c>
      <c r="E15" s="1"/>
      <c r="F15" s="11">
        <v>0.15</v>
      </c>
      <c r="G15" s="11"/>
      <c r="H15" s="12">
        <v>33.86</v>
      </c>
      <c r="I15" s="12">
        <f ca="1">ROUND(INDIRECT(ADDRESS(ROW()+(0), COLUMN()+(-3), 1))*INDIRECT(ADDRESS(ROW()+(0), COLUMN()+(-1), 1)), 2)</f>
        <v>5.08</v>
      </c>
    </row>
    <row r="16" spans="1:9" ht="24.00" thickBot="1" customHeight="1">
      <c r="A16" s="1" t="s">
        <v>30</v>
      </c>
      <c r="B16" s="1"/>
      <c r="C16" s="10" t="s">
        <v>31</v>
      </c>
      <c r="D16" s="1" t="s">
        <v>32</v>
      </c>
      <c r="E16" s="1"/>
      <c r="F16" s="11">
        <v>1.05</v>
      </c>
      <c r="G16" s="11"/>
      <c r="H16" s="12">
        <v>0.6</v>
      </c>
      <c r="I16" s="12">
        <f ca="1">ROUND(INDIRECT(ADDRESS(ROW()+(0), COLUMN()+(-3), 1))*INDIRECT(ADDRESS(ROW()+(0), COLUMN()+(-1), 1)), 2)</f>
        <v>0.63</v>
      </c>
    </row>
    <row r="17" spans="1:9" ht="55.50" thickBot="1" customHeight="1">
      <c r="A17" s="1" t="s">
        <v>33</v>
      </c>
      <c r="B17" s="1"/>
      <c r="C17" s="10" t="s">
        <v>34</v>
      </c>
      <c r="D17" s="1" t="s">
        <v>35</v>
      </c>
      <c r="E17" s="1"/>
      <c r="F17" s="11">
        <v>1.05</v>
      </c>
      <c r="G17" s="11"/>
      <c r="H17" s="12">
        <v>3.5</v>
      </c>
      <c r="I17" s="12">
        <f ca="1">ROUND(INDIRECT(ADDRESS(ROW()+(0), COLUMN()+(-3), 1))*INDIRECT(ADDRESS(ROW()+(0), COLUMN()+(-1), 1)), 2)</f>
        <v>3.68</v>
      </c>
    </row>
    <row r="18" spans="1:9" ht="55.50" thickBot="1" customHeight="1">
      <c r="A18" s="1" t="s">
        <v>36</v>
      </c>
      <c r="B18" s="1"/>
      <c r="C18" s="10" t="s">
        <v>37</v>
      </c>
      <c r="D18" s="1" t="s">
        <v>38</v>
      </c>
      <c r="E18" s="1"/>
      <c r="F18" s="11">
        <v>1.05</v>
      </c>
      <c r="G18" s="11"/>
      <c r="H18" s="12">
        <v>0.52</v>
      </c>
      <c r="I18" s="12">
        <f ca="1">ROUND(INDIRECT(ADDRESS(ROW()+(0), COLUMN()+(-3), 1))*INDIRECT(ADDRESS(ROW()+(0), COLUMN()+(-1), 1)), 2)</f>
        <v>0.55</v>
      </c>
    </row>
    <row r="19" spans="1:9" ht="24.00" thickBot="1" customHeight="1">
      <c r="A19" s="1" t="s">
        <v>39</v>
      </c>
      <c r="B19" s="1"/>
      <c r="C19" s="10" t="s">
        <v>40</v>
      </c>
      <c r="D19" s="1" t="s">
        <v>41</v>
      </c>
      <c r="E19" s="1"/>
      <c r="F19" s="11">
        <v>0.04</v>
      </c>
      <c r="G19" s="11"/>
      <c r="H19" s="12">
        <v>133.3</v>
      </c>
      <c r="I19" s="12">
        <f ca="1">ROUND(INDIRECT(ADDRESS(ROW()+(0), COLUMN()+(-3), 1))*INDIRECT(ADDRESS(ROW()+(0), COLUMN()+(-1), 1)), 2)</f>
        <v>5.33</v>
      </c>
    </row>
    <row r="20" spans="1:9" ht="34.50" thickBot="1" customHeight="1">
      <c r="A20" s="1" t="s">
        <v>42</v>
      </c>
      <c r="B20" s="1"/>
      <c r="C20" s="10" t="s">
        <v>43</v>
      </c>
      <c r="D20" s="1" t="s">
        <v>44</v>
      </c>
      <c r="E20" s="1"/>
      <c r="F20" s="11">
        <v>4</v>
      </c>
      <c r="G20" s="11"/>
      <c r="H20" s="12">
        <v>0.7</v>
      </c>
      <c r="I20" s="12">
        <f ca="1">ROUND(INDIRECT(ADDRESS(ROW()+(0), COLUMN()+(-3), 1))*INDIRECT(ADDRESS(ROW()+(0), COLUMN()+(-1), 1)), 2)</f>
        <v>2.8</v>
      </c>
    </row>
    <row r="21" spans="1:9" ht="34.50" thickBot="1" customHeight="1">
      <c r="A21" s="1" t="s">
        <v>45</v>
      </c>
      <c r="B21" s="1"/>
      <c r="C21" s="10" t="s">
        <v>46</v>
      </c>
      <c r="D21" s="1" t="s">
        <v>47</v>
      </c>
      <c r="E21" s="1"/>
      <c r="F21" s="11">
        <v>1.1</v>
      </c>
      <c r="G21" s="11"/>
      <c r="H21" s="12">
        <v>11.04</v>
      </c>
      <c r="I21" s="12">
        <f ca="1">ROUND(INDIRECT(ADDRESS(ROW()+(0), COLUMN()+(-3), 1))*INDIRECT(ADDRESS(ROW()+(0), COLUMN()+(-1), 1)), 2)</f>
        <v>12.14</v>
      </c>
    </row>
    <row r="22" spans="1:9" ht="34.50" thickBot="1" customHeight="1">
      <c r="A22" s="1" t="s">
        <v>48</v>
      </c>
      <c r="B22" s="1"/>
      <c r="C22" s="10" t="s">
        <v>49</v>
      </c>
      <c r="D22" s="1" t="s">
        <v>50</v>
      </c>
      <c r="E22" s="1"/>
      <c r="F22" s="11">
        <v>0.3</v>
      </c>
      <c r="G22" s="11"/>
      <c r="H22" s="12">
        <v>3</v>
      </c>
      <c r="I22" s="12">
        <f ca="1">ROUND(INDIRECT(ADDRESS(ROW()+(0), COLUMN()+(-3), 1))*INDIRECT(ADDRESS(ROW()+(0), COLUMN()+(-1), 1)), 2)</f>
        <v>0.9</v>
      </c>
    </row>
    <row r="23" spans="1:9" ht="13.50" thickBot="1" customHeight="1">
      <c r="A23" s="1" t="s">
        <v>51</v>
      </c>
      <c r="B23" s="1"/>
      <c r="C23" s="10" t="s">
        <v>52</v>
      </c>
      <c r="D23" s="1" t="s">
        <v>53</v>
      </c>
      <c r="E23" s="1"/>
      <c r="F23" s="11">
        <v>1.1</v>
      </c>
      <c r="G23" s="11"/>
      <c r="H23" s="12">
        <v>1.67</v>
      </c>
      <c r="I23" s="12">
        <f ca="1">ROUND(INDIRECT(ADDRESS(ROW()+(0), COLUMN()+(-3), 1))*INDIRECT(ADDRESS(ROW()+(0), COLUMN()+(-1), 1)), 2)</f>
        <v>1.84</v>
      </c>
    </row>
    <row r="24" spans="1:9" ht="13.50" thickBot="1" customHeight="1">
      <c r="A24" s="1" t="s">
        <v>54</v>
      </c>
      <c r="B24" s="1"/>
      <c r="C24" s="10" t="s">
        <v>55</v>
      </c>
      <c r="D24" s="1" t="s">
        <v>56</v>
      </c>
      <c r="E24" s="1"/>
      <c r="F24" s="11">
        <v>0.1</v>
      </c>
      <c r="G24" s="11"/>
      <c r="H24" s="12">
        <v>76.88</v>
      </c>
      <c r="I24" s="12">
        <f ca="1">ROUND(INDIRECT(ADDRESS(ROW()+(0), COLUMN()+(-3), 1))*INDIRECT(ADDRESS(ROW()+(0), COLUMN()+(-1), 1)), 2)</f>
        <v>7.69</v>
      </c>
    </row>
    <row r="25" spans="1:9" ht="13.50" thickBot="1" customHeight="1">
      <c r="A25" s="1" t="s">
        <v>57</v>
      </c>
      <c r="B25" s="1"/>
      <c r="C25" s="10" t="s">
        <v>58</v>
      </c>
      <c r="D25" s="1" t="s">
        <v>59</v>
      </c>
      <c r="E25" s="1"/>
      <c r="F25" s="11">
        <v>0.8</v>
      </c>
      <c r="G25" s="11"/>
      <c r="H25" s="12">
        <v>3.47</v>
      </c>
      <c r="I25" s="12">
        <f ca="1">ROUND(INDIRECT(ADDRESS(ROW()+(0), COLUMN()+(-3), 1))*INDIRECT(ADDRESS(ROW()+(0), COLUMN()+(-1), 1)), 2)</f>
        <v>2.78</v>
      </c>
    </row>
    <row r="26" spans="1:9" ht="13.50" thickBot="1" customHeight="1">
      <c r="A26" s="1" t="s">
        <v>60</v>
      </c>
      <c r="B26" s="1"/>
      <c r="C26" s="10" t="s">
        <v>61</v>
      </c>
      <c r="D26" s="1" t="s">
        <v>62</v>
      </c>
      <c r="E26" s="1"/>
      <c r="F26" s="11">
        <v>0.8</v>
      </c>
      <c r="G26" s="11"/>
      <c r="H26" s="12">
        <v>11.36</v>
      </c>
      <c r="I26" s="12">
        <f ca="1">ROUND(INDIRECT(ADDRESS(ROW()+(0), COLUMN()+(-3), 1))*INDIRECT(ADDRESS(ROW()+(0), COLUMN()+(-1), 1)), 2)</f>
        <v>9.09</v>
      </c>
    </row>
    <row r="27" spans="1:9" ht="13.50" thickBot="1" customHeight="1">
      <c r="A27" s="1" t="s">
        <v>63</v>
      </c>
      <c r="B27" s="1"/>
      <c r="C27" s="10" t="s">
        <v>64</v>
      </c>
      <c r="D27" s="1" t="s">
        <v>65</v>
      </c>
      <c r="E27" s="1"/>
      <c r="F27" s="13">
        <v>0.2</v>
      </c>
      <c r="G27" s="13"/>
      <c r="H27" s="14">
        <v>12.29</v>
      </c>
      <c r="I27" s="14">
        <f ca="1">ROUND(INDIRECT(ADDRESS(ROW()+(0), COLUMN()+(-3), 1))*INDIRECT(ADDRESS(ROW()+(0), COLUMN()+(-1), 1)), 2)</f>
        <v>2.46</v>
      </c>
    </row>
    <row r="28" spans="1:9" ht="13.50" thickBot="1" customHeight="1">
      <c r="A28" s="15"/>
      <c r="B28" s="15"/>
      <c r="C28" s="15"/>
      <c r="D28" s="15"/>
      <c r="E28" s="15"/>
      <c r="F28" s="9" t="s">
        <v>66</v>
      </c>
      <c r="G28" s="9"/>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70.05</v>
      </c>
    </row>
    <row r="29" spans="1:9" ht="13.50" thickBot="1" customHeight="1">
      <c r="A29" s="15">
        <v>2</v>
      </c>
      <c r="B29" s="15"/>
      <c r="C29" s="15"/>
      <c r="D29" s="18" t="s">
        <v>67</v>
      </c>
      <c r="E29" s="18"/>
      <c r="F29" s="18"/>
      <c r="G29" s="18"/>
      <c r="H29" s="15"/>
      <c r="I29" s="15"/>
    </row>
    <row r="30" spans="1:9" ht="13.50" thickBot="1" customHeight="1">
      <c r="A30" s="1" t="s">
        <v>68</v>
      </c>
      <c r="B30" s="1"/>
      <c r="C30" s="10" t="s">
        <v>69</v>
      </c>
      <c r="D30" s="1" t="s">
        <v>70</v>
      </c>
      <c r="E30" s="1"/>
      <c r="F30" s="11">
        <v>0.567</v>
      </c>
      <c r="G30" s="11"/>
      <c r="H30" s="12">
        <v>18.89</v>
      </c>
      <c r="I30" s="12">
        <f ca="1">ROUND(INDIRECT(ADDRESS(ROW()+(0), COLUMN()+(-3), 1))*INDIRECT(ADDRESS(ROW()+(0), COLUMN()+(-1), 1)), 2)</f>
        <v>10.71</v>
      </c>
    </row>
    <row r="31" spans="1:9" ht="13.50" thickBot="1" customHeight="1">
      <c r="A31" s="1" t="s">
        <v>71</v>
      </c>
      <c r="B31" s="1"/>
      <c r="C31" s="10" t="s">
        <v>72</v>
      </c>
      <c r="D31" s="1" t="s">
        <v>73</v>
      </c>
      <c r="E31" s="1"/>
      <c r="F31" s="11">
        <v>1.223</v>
      </c>
      <c r="G31" s="11"/>
      <c r="H31" s="12">
        <v>17.67</v>
      </c>
      <c r="I31" s="12">
        <f ca="1">ROUND(INDIRECT(ADDRESS(ROW()+(0), COLUMN()+(-3), 1))*INDIRECT(ADDRESS(ROW()+(0), COLUMN()+(-1), 1)), 2)</f>
        <v>21.61</v>
      </c>
    </row>
    <row r="32" spans="1:9" ht="13.50" thickBot="1" customHeight="1">
      <c r="A32" s="1" t="s">
        <v>74</v>
      </c>
      <c r="B32" s="1"/>
      <c r="C32" s="10" t="s">
        <v>75</v>
      </c>
      <c r="D32" s="1" t="s">
        <v>76</v>
      </c>
      <c r="E32" s="1"/>
      <c r="F32" s="11">
        <v>0.186</v>
      </c>
      <c r="G32" s="11"/>
      <c r="H32" s="12">
        <v>18.89</v>
      </c>
      <c r="I32" s="12">
        <f ca="1">ROUND(INDIRECT(ADDRESS(ROW()+(0), COLUMN()+(-3), 1))*INDIRECT(ADDRESS(ROW()+(0), COLUMN()+(-1), 1)), 2)</f>
        <v>3.51</v>
      </c>
    </row>
    <row r="33" spans="1:9" ht="13.50" thickBot="1" customHeight="1">
      <c r="A33" s="1" t="s">
        <v>77</v>
      </c>
      <c r="B33" s="1"/>
      <c r="C33" s="10" t="s">
        <v>78</v>
      </c>
      <c r="D33" s="1" t="s">
        <v>79</v>
      </c>
      <c r="E33" s="1"/>
      <c r="F33" s="11">
        <v>0.186</v>
      </c>
      <c r="G33" s="11"/>
      <c r="H33" s="12">
        <v>17.9</v>
      </c>
      <c r="I33" s="12">
        <f ca="1">ROUND(INDIRECT(ADDRESS(ROW()+(0), COLUMN()+(-3), 1))*INDIRECT(ADDRESS(ROW()+(0), COLUMN()+(-1), 1)), 2)</f>
        <v>3.33</v>
      </c>
    </row>
    <row r="34" spans="1:9" ht="13.50" thickBot="1" customHeight="1">
      <c r="A34" s="1" t="s">
        <v>80</v>
      </c>
      <c r="B34" s="1"/>
      <c r="C34" s="10" t="s">
        <v>81</v>
      </c>
      <c r="D34" s="1" t="s">
        <v>82</v>
      </c>
      <c r="E34" s="1"/>
      <c r="F34" s="11">
        <v>0.055</v>
      </c>
      <c r="G34" s="11"/>
      <c r="H34" s="12">
        <v>19.42</v>
      </c>
      <c r="I34" s="12">
        <f ca="1">ROUND(INDIRECT(ADDRESS(ROW()+(0), COLUMN()+(-3), 1))*INDIRECT(ADDRESS(ROW()+(0), COLUMN()+(-1), 1)), 2)</f>
        <v>1.07</v>
      </c>
    </row>
    <row r="35" spans="1:9" ht="13.50" thickBot="1" customHeight="1">
      <c r="A35" s="1" t="s">
        <v>83</v>
      </c>
      <c r="B35" s="1"/>
      <c r="C35" s="10" t="s">
        <v>84</v>
      </c>
      <c r="D35" s="1" t="s">
        <v>85</v>
      </c>
      <c r="E35" s="1"/>
      <c r="F35" s="13">
        <v>0.055</v>
      </c>
      <c r="G35" s="13"/>
      <c r="H35" s="14">
        <v>17.9</v>
      </c>
      <c r="I35" s="14">
        <f ca="1">ROUND(INDIRECT(ADDRESS(ROW()+(0), COLUMN()+(-3), 1))*INDIRECT(ADDRESS(ROW()+(0), COLUMN()+(-1), 1)), 2)</f>
        <v>0.98</v>
      </c>
    </row>
    <row r="36" spans="1:9" ht="13.50" thickBot="1" customHeight="1">
      <c r="A36" s="15"/>
      <c r="B36" s="15"/>
      <c r="C36" s="15"/>
      <c r="D36" s="15"/>
      <c r="E36" s="15"/>
      <c r="F36" s="9" t="s">
        <v>86</v>
      </c>
      <c r="G36" s="9"/>
      <c r="H36" s="9"/>
      <c r="I36" s="17">
        <f ca="1">ROUND(SUM(INDIRECT(ADDRESS(ROW()+(-1), COLUMN()+(0), 1)),INDIRECT(ADDRESS(ROW()+(-2), COLUMN()+(0), 1)),INDIRECT(ADDRESS(ROW()+(-3), COLUMN()+(0), 1)),INDIRECT(ADDRESS(ROW()+(-4), COLUMN()+(0), 1)),INDIRECT(ADDRESS(ROW()+(-5), COLUMN()+(0), 1)),INDIRECT(ADDRESS(ROW()+(-6), COLUMN()+(0), 1))), 2)</f>
        <v>41.21</v>
      </c>
    </row>
    <row r="37" spans="1:9" ht="13.50" thickBot="1" customHeight="1">
      <c r="A37" s="15">
        <v>3</v>
      </c>
      <c r="B37" s="15"/>
      <c r="C37" s="15"/>
      <c r="D37" s="18" t="s">
        <v>87</v>
      </c>
      <c r="E37" s="18"/>
      <c r="F37" s="18"/>
      <c r="G37" s="18"/>
      <c r="H37" s="15"/>
      <c r="I37" s="15"/>
    </row>
    <row r="38" spans="1:9" ht="13.50" thickBot="1" customHeight="1">
      <c r="A38" s="19"/>
      <c r="B38" s="19"/>
      <c r="C38" s="20" t="s">
        <v>88</v>
      </c>
      <c r="D38" s="19" t="s">
        <v>89</v>
      </c>
      <c r="E38" s="19"/>
      <c r="F38" s="13">
        <v>2</v>
      </c>
      <c r="G38" s="13"/>
      <c r="H38" s="14">
        <f ca="1">ROUND(SUM(INDIRECT(ADDRESS(ROW()+(-2), COLUMN()+(1), 1)),INDIRECT(ADDRESS(ROW()+(-10), COLUMN()+(1), 1))), 2)</f>
        <v>111.26</v>
      </c>
      <c r="I38" s="14">
        <f ca="1">ROUND(INDIRECT(ADDRESS(ROW()+(0), COLUMN()+(-3), 1))*INDIRECT(ADDRESS(ROW()+(0), COLUMN()+(-1), 1))/100, 2)</f>
        <v>2.23</v>
      </c>
    </row>
    <row r="39" spans="1:9" ht="13.50" thickBot="1" customHeight="1">
      <c r="A39" s="21" t="s">
        <v>90</v>
      </c>
      <c r="B39" s="21"/>
      <c r="C39" s="22"/>
      <c r="D39" s="23"/>
      <c r="E39" s="23"/>
      <c r="F39" s="24" t="s">
        <v>91</v>
      </c>
      <c r="G39" s="24"/>
      <c r="H39" s="25"/>
      <c r="I39" s="26">
        <f ca="1">ROUND(SUM(INDIRECT(ADDRESS(ROW()+(-1), COLUMN()+(0), 1)),INDIRECT(ADDRESS(ROW()+(-3), COLUMN()+(0), 1)),INDIRECT(ADDRESS(ROW()+(-11), COLUMN()+(0), 1))), 2)</f>
        <v>113.49</v>
      </c>
    </row>
    <row r="42" spans="1:9" ht="13.50" thickBot="1" customHeight="1">
      <c r="A42" s="27" t="s">
        <v>92</v>
      </c>
      <c r="B42" s="27"/>
      <c r="C42" s="27"/>
      <c r="D42" s="27"/>
      <c r="E42" s="27" t="s">
        <v>93</v>
      </c>
      <c r="F42" s="27"/>
      <c r="G42" s="27" t="s">
        <v>94</v>
      </c>
      <c r="H42" s="27"/>
      <c r="I42" s="27" t="s">
        <v>95</v>
      </c>
    </row>
    <row r="43" spans="1:9" ht="13.50" thickBot="1" customHeight="1">
      <c r="A43" s="28" t="s">
        <v>96</v>
      </c>
      <c r="B43" s="28"/>
      <c r="C43" s="28"/>
      <c r="D43" s="28"/>
      <c r="E43" s="29">
        <v>1.06202e+006</v>
      </c>
      <c r="F43" s="29"/>
      <c r="G43" s="29">
        <v>1.06202e+006</v>
      </c>
      <c r="H43" s="29"/>
      <c r="I43" s="29" t="s">
        <v>97</v>
      </c>
    </row>
    <row r="44" spans="1:9" ht="13.50" thickBot="1" customHeight="1">
      <c r="A44" s="30" t="s">
        <v>98</v>
      </c>
      <c r="B44" s="30"/>
      <c r="C44" s="30"/>
      <c r="D44" s="30"/>
      <c r="E44" s="31"/>
      <c r="F44" s="31"/>
      <c r="G44" s="31"/>
      <c r="H44" s="31"/>
      <c r="I44" s="31"/>
    </row>
    <row r="45" spans="1:9" ht="13.50" thickBot="1" customHeight="1">
      <c r="A45" s="28" t="s">
        <v>99</v>
      </c>
      <c r="B45" s="28"/>
      <c r="C45" s="28"/>
      <c r="D45" s="28"/>
      <c r="E45" s="29">
        <v>132003</v>
      </c>
      <c r="F45" s="29"/>
      <c r="G45" s="29">
        <v>162004</v>
      </c>
      <c r="H45" s="29"/>
      <c r="I45" s="29" t="s">
        <v>100</v>
      </c>
    </row>
    <row r="46" spans="1:9" ht="13.50" thickBot="1" customHeight="1">
      <c r="A46" s="32" t="s">
        <v>101</v>
      </c>
      <c r="B46" s="32"/>
      <c r="C46" s="32"/>
      <c r="D46" s="32"/>
      <c r="E46" s="33"/>
      <c r="F46" s="33"/>
      <c r="G46" s="33"/>
      <c r="H46" s="33"/>
      <c r="I46" s="33"/>
    </row>
    <row r="47" spans="1:9" ht="13.50" thickBot="1" customHeight="1">
      <c r="A47" s="30" t="s">
        <v>102</v>
      </c>
      <c r="B47" s="30"/>
      <c r="C47" s="30"/>
      <c r="D47" s="30"/>
      <c r="E47" s="31">
        <v>112010</v>
      </c>
      <c r="F47" s="31"/>
      <c r="G47" s="31">
        <v>112010</v>
      </c>
      <c r="H47" s="31"/>
      <c r="I47" s="31"/>
    </row>
    <row r="48" spans="1:9" ht="13.50" thickBot="1" customHeight="1">
      <c r="A48" s="28" t="s">
        <v>103</v>
      </c>
      <c r="B48" s="28"/>
      <c r="C48" s="28"/>
      <c r="D48" s="28"/>
      <c r="E48" s="29">
        <v>1.07202e+006</v>
      </c>
      <c r="F48" s="29"/>
      <c r="G48" s="29">
        <v>1.07202e+006</v>
      </c>
      <c r="H48" s="29"/>
      <c r="I48" s="29" t="s">
        <v>104</v>
      </c>
    </row>
    <row r="49" spans="1:9" ht="24.00" thickBot="1" customHeight="1">
      <c r="A49" s="30" t="s">
        <v>105</v>
      </c>
      <c r="B49" s="30"/>
      <c r="C49" s="30"/>
      <c r="D49" s="30"/>
      <c r="E49" s="31"/>
      <c r="F49" s="31"/>
      <c r="G49" s="31"/>
      <c r="H49" s="31"/>
      <c r="I49" s="31"/>
    </row>
    <row r="50" spans="1:9" ht="13.50" thickBot="1" customHeight="1">
      <c r="A50" s="28" t="s">
        <v>106</v>
      </c>
      <c r="B50" s="28"/>
      <c r="C50" s="28"/>
      <c r="D50" s="28"/>
      <c r="E50" s="29">
        <v>162011</v>
      </c>
      <c r="F50" s="29"/>
      <c r="G50" s="29">
        <v>162012</v>
      </c>
      <c r="H50" s="29"/>
      <c r="I50" s="29" t="s">
        <v>107</v>
      </c>
    </row>
    <row r="51" spans="1:9" ht="13.50" thickBot="1" customHeight="1">
      <c r="A51" s="30" t="s">
        <v>108</v>
      </c>
      <c r="B51" s="30"/>
      <c r="C51" s="30"/>
      <c r="D51" s="30"/>
      <c r="E51" s="31"/>
      <c r="F51" s="31"/>
      <c r="G51" s="31"/>
      <c r="H51" s="31"/>
      <c r="I51" s="31"/>
    </row>
    <row r="52" spans="1:9" ht="13.50" thickBot="1" customHeight="1">
      <c r="A52" s="28" t="s">
        <v>109</v>
      </c>
      <c r="B52" s="28"/>
      <c r="C52" s="28"/>
      <c r="D52" s="28"/>
      <c r="E52" s="29">
        <v>1.07202e+006</v>
      </c>
      <c r="F52" s="29"/>
      <c r="G52" s="29">
        <v>1.07202e+006</v>
      </c>
      <c r="H52" s="29"/>
      <c r="I52" s="29" t="s">
        <v>110</v>
      </c>
    </row>
    <row r="53" spans="1:9" ht="24.00" thickBot="1" customHeight="1">
      <c r="A53" s="30" t="s">
        <v>111</v>
      </c>
      <c r="B53" s="30"/>
      <c r="C53" s="30"/>
      <c r="D53" s="30"/>
      <c r="E53" s="31"/>
      <c r="F53" s="31"/>
      <c r="G53" s="31"/>
      <c r="H53" s="31"/>
      <c r="I53" s="31"/>
    </row>
    <row r="54" spans="1:9" ht="13.50" thickBot="1" customHeight="1">
      <c r="A54" s="28" t="s">
        <v>112</v>
      </c>
      <c r="B54" s="28"/>
      <c r="C54" s="28"/>
      <c r="D54" s="28"/>
      <c r="E54" s="29">
        <v>1.102e+006</v>
      </c>
      <c r="F54" s="29"/>
      <c r="G54" s="29">
        <v>1.102e+006</v>
      </c>
      <c r="H54" s="29"/>
      <c r="I54" s="29" t="s">
        <v>113</v>
      </c>
    </row>
    <row r="55" spans="1:9" ht="13.50" thickBot="1" customHeight="1">
      <c r="A55" s="32" t="s">
        <v>114</v>
      </c>
      <c r="B55" s="32"/>
      <c r="C55" s="32"/>
      <c r="D55" s="32"/>
      <c r="E55" s="33"/>
      <c r="F55" s="33"/>
      <c r="G55" s="33"/>
      <c r="H55" s="33"/>
      <c r="I55" s="33"/>
    </row>
    <row r="56" spans="1:9" ht="13.50" thickBot="1" customHeight="1">
      <c r="A56" s="30" t="s">
        <v>115</v>
      </c>
      <c r="B56" s="30"/>
      <c r="C56" s="30"/>
      <c r="D56" s="30"/>
      <c r="E56" s="31">
        <v>162006</v>
      </c>
      <c r="F56" s="31"/>
      <c r="G56" s="31">
        <v>162007</v>
      </c>
      <c r="H56" s="31"/>
      <c r="I56" s="31"/>
    </row>
    <row r="57" spans="1:9" ht="13.50" thickBot="1" customHeight="1">
      <c r="A57" s="28" t="s">
        <v>116</v>
      </c>
      <c r="B57" s="28"/>
      <c r="C57" s="28"/>
      <c r="D57" s="28"/>
      <c r="E57" s="29">
        <v>142013</v>
      </c>
      <c r="F57" s="29"/>
      <c r="G57" s="29">
        <v>172013</v>
      </c>
      <c r="H57" s="29"/>
      <c r="I57" s="29">
        <v>3</v>
      </c>
    </row>
    <row r="58" spans="1:9" ht="13.50" thickBot="1" customHeight="1">
      <c r="A58" s="30" t="s">
        <v>117</v>
      </c>
      <c r="B58" s="30"/>
      <c r="C58" s="30"/>
      <c r="D58" s="30"/>
      <c r="E58" s="31"/>
      <c r="F58" s="31"/>
      <c r="G58" s="31"/>
      <c r="H58" s="31"/>
      <c r="I58" s="31"/>
    </row>
    <row r="59" spans="1:9" ht="13.50" thickBot="1" customHeight="1">
      <c r="A59" s="28" t="s">
        <v>118</v>
      </c>
      <c r="B59" s="28"/>
      <c r="C59" s="28"/>
      <c r="D59" s="28"/>
      <c r="E59" s="29">
        <v>1.10201e+006</v>
      </c>
      <c r="F59" s="29"/>
      <c r="G59" s="29">
        <v>1.10201e+006</v>
      </c>
      <c r="H59" s="29"/>
      <c r="I59" s="29" t="s">
        <v>119</v>
      </c>
    </row>
    <row r="60" spans="1:9" ht="24.00" thickBot="1" customHeight="1">
      <c r="A60" s="30" t="s">
        <v>120</v>
      </c>
      <c r="B60" s="30"/>
      <c r="C60" s="30"/>
      <c r="D60" s="30"/>
      <c r="E60" s="31"/>
      <c r="F60" s="31"/>
      <c r="G60" s="31"/>
      <c r="H60" s="31"/>
      <c r="I60" s="31"/>
    </row>
    <row r="63" spans="1:1" ht="33.75" thickBot="1" customHeight="1">
      <c r="A63" s="1" t="s">
        <v>121</v>
      </c>
      <c r="B63" s="1"/>
      <c r="C63" s="1"/>
      <c r="D63" s="1"/>
      <c r="E63" s="1"/>
      <c r="F63" s="1"/>
      <c r="G63" s="1"/>
      <c r="H63" s="1"/>
      <c r="I63" s="1"/>
    </row>
    <row r="64" spans="1:1" ht="33.75" thickBot="1" customHeight="1">
      <c r="A64" s="1" t="s">
        <v>122</v>
      </c>
      <c r="B64" s="1"/>
      <c r="C64" s="1"/>
      <c r="D64" s="1"/>
      <c r="E64" s="1"/>
      <c r="F64" s="1"/>
      <c r="G64" s="1"/>
      <c r="H64" s="1"/>
      <c r="I64" s="1"/>
    </row>
    <row r="65" spans="1:1" ht="33.75" thickBot="1" customHeight="1">
      <c r="A65" s="1" t="s">
        <v>123</v>
      </c>
      <c r="B65" s="1"/>
      <c r="C65" s="1"/>
      <c r="D65" s="1"/>
      <c r="E65" s="1"/>
      <c r="F65" s="1"/>
      <c r="G65" s="1"/>
      <c r="H65" s="1"/>
      <c r="I65" s="1"/>
    </row>
  </sheetData>
  <mergeCells count="151">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G27"/>
    <mergeCell ref="A28:B28"/>
    <mergeCell ref="D28:E28"/>
    <mergeCell ref="F28:H28"/>
    <mergeCell ref="A29:B29"/>
    <mergeCell ref="D29:G29"/>
    <mergeCell ref="A30:B30"/>
    <mergeCell ref="D30:E30"/>
    <mergeCell ref="F30:G30"/>
    <mergeCell ref="A31:B31"/>
    <mergeCell ref="D31:E31"/>
    <mergeCell ref="F31:G31"/>
    <mergeCell ref="A32:B32"/>
    <mergeCell ref="D32:E32"/>
    <mergeCell ref="F32:G32"/>
    <mergeCell ref="A33:B33"/>
    <mergeCell ref="D33:E33"/>
    <mergeCell ref="F33:G33"/>
    <mergeCell ref="A34:B34"/>
    <mergeCell ref="D34:E34"/>
    <mergeCell ref="F34:G34"/>
    <mergeCell ref="A35:B35"/>
    <mergeCell ref="D35:E35"/>
    <mergeCell ref="F35:G35"/>
    <mergeCell ref="A36:B36"/>
    <mergeCell ref="D36:E36"/>
    <mergeCell ref="F36:H36"/>
    <mergeCell ref="A37:B37"/>
    <mergeCell ref="D37:G37"/>
    <mergeCell ref="A38:B38"/>
    <mergeCell ref="D38:E38"/>
    <mergeCell ref="F38:G38"/>
    <mergeCell ref="A39:E39"/>
    <mergeCell ref="F39:H39"/>
    <mergeCell ref="A42:D42"/>
    <mergeCell ref="E42:F42"/>
    <mergeCell ref="G42:H42"/>
    <mergeCell ref="A43:D43"/>
    <mergeCell ref="E43:F44"/>
    <mergeCell ref="G43:H44"/>
    <mergeCell ref="I43:I44"/>
    <mergeCell ref="A44:D44"/>
    <mergeCell ref="A45:D45"/>
    <mergeCell ref="E45:F45"/>
    <mergeCell ref="G45:H45"/>
    <mergeCell ref="I45:I47"/>
    <mergeCell ref="A46:D46"/>
    <mergeCell ref="E46:F46"/>
    <mergeCell ref="G46:H46"/>
    <mergeCell ref="A47:D47"/>
    <mergeCell ref="E47:F47"/>
    <mergeCell ref="G47:H47"/>
    <mergeCell ref="A48:D48"/>
    <mergeCell ref="E48:F49"/>
    <mergeCell ref="G48:H49"/>
    <mergeCell ref="I48:I49"/>
    <mergeCell ref="A49:D49"/>
    <mergeCell ref="A50:D50"/>
    <mergeCell ref="E50:F51"/>
    <mergeCell ref="G50:H51"/>
    <mergeCell ref="I50:I51"/>
    <mergeCell ref="A51:D51"/>
    <mergeCell ref="A52:D52"/>
    <mergeCell ref="E52:F53"/>
    <mergeCell ref="G52:H53"/>
    <mergeCell ref="I52:I53"/>
    <mergeCell ref="A53:D53"/>
    <mergeCell ref="A54:D54"/>
    <mergeCell ref="E54:F54"/>
    <mergeCell ref="G54:H54"/>
    <mergeCell ref="I54:I56"/>
    <mergeCell ref="A55:D55"/>
    <mergeCell ref="E55:F55"/>
    <mergeCell ref="G55:H55"/>
    <mergeCell ref="A56:D56"/>
    <mergeCell ref="E56:F56"/>
    <mergeCell ref="G56:H56"/>
    <mergeCell ref="A57:D57"/>
    <mergeCell ref="E57:F58"/>
    <mergeCell ref="G57:H58"/>
    <mergeCell ref="I57:I58"/>
    <mergeCell ref="A58:D58"/>
    <mergeCell ref="A59:D59"/>
    <mergeCell ref="E59:F60"/>
    <mergeCell ref="G59:H60"/>
    <mergeCell ref="I59:I60"/>
    <mergeCell ref="A60:D60"/>
    <mergeCell ref="A63:I63"/>
    <mergeCell ref="A64:I64"/>
    <mergeCell ref="A65:I65"/>
  </mergeCells>
  <pageMargins left="0.147638" right="0.147638" top="0.206693" bottom="0.206693" header="0.0" footer="0.0"/>
  <pageSetup paperSize="9" orientation="portrait"/>
  <rowBreaks count="0" manualBreakCount="0">
    </rowBreaks>
</worksheet>
</file>