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<sst xmlns="http://schemas.openxmlformats.org/spreadsheetml/2006/main" count="124" uniqueCount="124">
  <si>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</si>
  <si>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QAB212</t>
  </si>
  <si>
    <t xml:space="preserve">m²</t>
  </si>
  <si>
    <t xml:space="preserve">Cubierta plana transitable, no ventilada, con solado fijo, para tráfico peatonal público. Impermeabilización con láminas de PVC.</t>
  </si>
  <si>
    <r>
      <rPr>
        <sz val="8.25"/>
        <color rgb="FF000000"/>
        <rFont val="Arial"/>
        <family val="2"/>
      </rPr>
      <t xml:space="preserve">Cubierta plana transitable, no ventilada, con solado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</si>
  <si>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</si>
  <si>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</si>
  <si>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</si>
  <si>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</si>
  <si>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</si>
  <si>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</si>
  <si>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</si>
  <si>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</si>
  <si>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</si>
  <si>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</si>
  <si>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</si>
  <si>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</si>
  <si>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</si>
  <si>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</si>
  <si>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</si>
  <si>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</si>
  <si>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</si>
  <si>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</si>
  <si>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</si>
  <si>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</si>
  <si>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</si>
  <si>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</si>
  <si>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</si>
  <si>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</si>
  <si>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</si>
  <si>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</si>
  <si>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</si>
  <si>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UNE-EN ISO 13433 inferior a 15 mm, resistencia CBR a punzonamiento 0,8 kN y una masa superficial de 300 g/m², según UNE-EN 13252.</t>
  </si>
  <si>
    <t xml:space="preserve">mt15dan010c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</si>
  <si>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</si>
  <si>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</si>
  <si>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</si>
  <si>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</si>
  <si>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</si>
  <si>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mt16pxa010ab</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</si>
  <si>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</si>
  <si>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</si>
  <si>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</si>
  <si>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</si>
  <si>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</si>
  <si>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</si>
  <si>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</si>
  <si>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</si>
  <si>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</si>
  <si>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</si>
  <si>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UNE-ENV 12633, resbaladicidad clase 3 según CTE.</t>
  </si>
  <si>
    <t xml:space="preserve">mt18rcr010a300</t>
  </si>
  <si>
    <t xml:space="preserve">m</t>
  </si>
  <si>
    <t xml:space="preserve">Rodapié cerámico de gres rústico, de 7 cm de anchura, 3,00€/m.</t>
  </si>
  <si>
    <t xml:space="preserve">mt09mcp020fv</t>
  </si>
  <si>
    <t xml:space="preserve">kg</t>
  </si>
  <si>
    <t xml:space="preserve">Mortero de juntas cementoso tipo CG2, según UNE-EN 13888, color blanco, para juntas de 2 a 15 mm, compuesto por cemento de alta resistencia, cuarzo, aditivos especiales, pigmentos y resinas sintéticas.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</si>
  <si>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</si>
  <si>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</si>
  <si>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</si>
  <si>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</si>
  <si>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</si>
  <si>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</si>
  <si>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</si>
  <si>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</si>
  <si>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</si>
  <si>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</si>
  <si>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</si>
  <si>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</si>
  <si>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</si>
  <si>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</si>
  <si>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</si>
  <si>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</si>
  <si>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</si>
  <si>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</si>
  <si>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</si>
  <si>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</si>
  <si>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</si>
  <si>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</si>
  <si>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</si>
  <si>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</si>
  <si>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</si>
  <si>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</si>
  <si>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</si>
  <si>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</si>
  <si>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</si>
  <si>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</si>
  <si>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26,32€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</si>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</sst>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1.2</v>
      </c>
      <c r="L16" s="12">
        <f ca="1">ROUND(INDIRECT(ADDRESS(ROW()+(0), COLUMN()+(-2), 1))*INDIRECT(ADDRESS(ROW()+(0), COLUMN()+(-1), 1)), 2)</f>
        <v>2.52</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2.8</v>
      </c>
      <c r="L19" s="12">
        <f ca="1">ROUND(INDIRECT(ADDRESS(ROW()+(0), COLUMN()+(-2), 1))*INDIRECT(ADDRESS(ROW()+(0), COLUMN()+(-1), 1)), 2)</f>
        <v>2.94</v>
      </c>
    </row>
    <row r="20" spans="1:12" ht="13.50" thickBot="1" customHeight="1">
      <c r="A20" s="1" t="s">
        <v>42</v>
      </c>
      <c r="B20" s="1"/>
      <c r="C20" s="1"/>
      <c r="D20" s="10" t="s">
        <v>43</v>
      </c>
      <c r="E20" s="1" t="s">
        <v>44</v>
      </c>
      <c r="F20" s="1"/>
      <c r="G20" s="1"/>
      <c r="H20" s="1"/>
      <c r="I20" s="1"/>
      <c r="J20" s="11">
        <v>1.05</v>
      </c>
      <c r="K20" s="12">
        <v>0.7</v>
      </c>
      <c r="L20" s="12">
        <f ca="1">ROUND(INDIRECT(ADDRESS(ROW()+(0), COLUMN()+(-2), 1))*INDIRECT(ADDRESS(ROW()+(0), COLUMN()+(-1), 1)), 2)</f>
        <v>0.74</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0.4</v>
      </c>
      <c r="K23" s="12">
        <v>3</v>
      </c>
      <c r="L23" s="12">
        <f ca="1">ROUND(INDIRECT(ADDRESS(ROW()+(0), COLUMN()+(-2), 1))*INDIRECT(ADDRESS(ROW()+(0), COLUMN()+(-1), 1)), 2)</f>
        <v>1.2</v>
      </c>
    </row>
    <row r="24" spans="1:12" ht="13.50" thickBot="1" customHeight="1">
      <c r="A24" s="1" t="s">
        <v>54</v>
      </c>
      <c r="B24" s="1"/>
      <c r="C24" s="1"/>
      <c r="D24" s="10" t="s">
        <v>55</v>
      </c>
      <c r="E24" s="1" t="s">
        <v>56</v>
      </c>
      <c r="F24" s="1"/>
      <c r="G24" s="1"/>
      <c r="H24" s="1"/>
      <c r="I24" s="1"/>
      <c r="J24" s="13">
        <v>0.05</v>
      </c>
      <c r="K24" s="14">
        <v>0.78</v>
      </c>
      <c r="L24" s="14">
        <f ca="1">ROUND(INDIRECT(ADDRESS(ROW()+(0), COLUMN()+(-2), 1))*INDIRECT(ADDRESS(ROW()+(0), COLUMN()+(-1), 1)), 2)</f>
        <v>0.04</v>
      </c>
    </row>
    <row r="25" spans="1:12" ht="13.50" thickBot="1" customHeight="1">
      <c r="A25" s="15"/>
      <c r="B25" s="15"/>
      <c r="C25" s="15"/>
      <c r="D25" s="15"/>
      <c r="E25" s="15"/>
      <c r="F25" s="15"/>
      <c r="G25" s="15"/>
      <c r="H25" s="15"/>
      <c r="I25" s="15"/>
      <c r="J25" s="9" t="s">
        <v>57</v>
      </c>
      <c r="K25" s="9"/>
      <c r="L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45.4</v>
      </c>
    </row>
    <row r="26" spans="1:12" ht="13.50" thickBot="1" customHeight="1">
      <c r="A26" s="15">
        <v>2</v>
      </c>
      <c r="B26" s="15"/>
      <c r="C26" s="15"/>
      <c r="D26" s="15"/>
      <c r="E26" s="18" t="s">
        <v>58</v>
      </c>
      <c r="F26" s="18"/>
      <c r="G26" s="18"/>
      <c r="H26" s="18"/>
      <c r="I26" s="18"/>
      <c r="J26" s="18"/>
      <c r="K26" s="15"/>
      <c r="L26" s="15"/>
    </row>
    <row r="27" spans="1:12" ht="13.50" thickBot="1" customHeight="1">
      <c r="A27" s="1" t="s">
        <v>59</v>
      </c>
      <c r="B27" s="1"/>
      <c r="C27" s="1"/>
      <c r="D27" s="10" t="s">
        <v>60</v>
      </c>
      <c r="E27" s="1" t="s">
        <v>61</v>
      </c>
      <c r="F27" s="1"/>
      <c r="G27" s="1"/>
      <c r="H27" s="1"/>
      <c r="I27" s="1"/>
      <c r="J27" s="11">
        <v>0.098</v>
      </c>
      <c r="K27" s="12">
        <v>18.89</v>
      </c>
      <c r="L27" s="12">
        <f ca="1">ROUND(INDIRECT(ADDRESS(ROW()+(0), COLUMN()+(-2), 1))*INDIRECT(ADDRESS(ROW()+(0), COLUMN()+(-1), 1)), 2)</f>
        <v>1.85</v>
      </c>
    </row>
    <row r="28" spans="1:12" ht="13.50" thickBot="1" customHeight="1">
      <c r="A28" s="1" t="s">
        <v>62</v>
      </c>
      <c r="B28" s="1"/>
      <c r="C28" s="1"/>
      <c r="D28" s="10" t="s">
        <v>63</v>
      </c>
      <c r="E28" s="1" t="s">
        <v>64</v>
      </c>
      <c r="F28" s="1"/>
      <c r="G28" s="1"/>
      <c r="H28" s="1"/>
      <c r="I28" s="1"/>
      <c r="J28" s="11">
        <v>0.536</v>
      </c>
      <c r="K28" s="12">
        <v>17.67</v>
      </c>
      <c r="L28" s="12">
        <f ca="1">ROUND(INDIRECT(ADDRESS(ROW()+(0), COLUMN()+(-2), 1))*INDIRECT(ADDRESS(ROW()+(0), COLUMN()+(-1), 1)), 2)</f>
        <v>9.47</v>
      </c>
    </row>
    <row r="29" spans="1:12" ht="13.50" thickBot="1" customHeight="1">
      <c r="A29" s="1" t="s">
        <v>65</v>
      </c>
      <c r="B29" s="1"/>
      <c r="C29" s="1"/>
      <c r="D29" s="10" t="s">
        <v>66</v>
      </c>
      <c r="E29" s="1" t="s">
        <v>67</v>
      </c>
      <c r="F29" s="1"/>
      <c r="G29" s="1"/>
      <c r="H29" s="1"/>
      <c r="I29" s="1"/>
      <c r="J29" s="11">
        <v>0.197</v>
      </c>
      <c r="K29" s="12">
        <v>18.89</v>
      </c>
      <c r="L29" s="12">
        <f ca="1">ROUND(INDIRECT(ADDRESS(ROW()+(0), COLUMN()+(-2), 1))*INDIRECT(ADDRESS(ROW()+(0), COLUMN()+(-1), 1)), 2)</f>
        <v>3.72</v>
      </c>
    </row>
    <row r="30" spans="1:12" ht="13.50" thickBot="1" customHeight="1">
      <c r="A30" s="1" t="s">
        <v>68</v>
      </c>
      <c r="B30" s="1"/>
      <c r="C30" s="1"/>
      <c r="D30" s="10" t="s">
        <v>69</v>
      </c>
      <c r="E30" s="1" t="s">
        <v>70</v>
      </c>
      <c r="F30" s="1"/>
      <c r="G30" s="1"/>
      <c r="H30" s="1"/>
      <c r="I30" s="1"/>
      <c r="J30" s="11">
        <v>0.197</v>
      </c>
      <c r="K30" s="12">
        <v>17.9</v>
      </c>
      <c r="L30" s="12">
        <f ca="1">ROUND(INDIRECT(ADDRESS(ROW()+(0), COLUMN()+(-2), 1))*INDIRECT(ADDRESS(ROW()+(0), COLUMN()+(-1), 1)), 2)</f>
        <v>3.53</v>
      </c>
    </row>
    <row r="31" spans="1:12" ht="13.50" thickBot="1" customHeight="1">
      <c r="A31" s="1" t="s">
        <v>71</v>
      </c>
      <c r="B31" s="1"/>
      <c r="C31" s="1"/>
      <c r="D31" s="10" t="s">
        <v>72</v>
      </c>
      <c r="E31" s="1" t="s">
        <v>73</v>
      </c>
      <c r="F31" s="1"/>
      <c r="G31" s="1"/>
      <c r="H31" s="1"/>
      <c r="I31" s="1"/>
      <c r="J31" s="11">
        <v>0.055</v>
      </c>
      <c r="K31" s="12">
        <v>19.42</v>
      </c>
      <c r="L31" s="12">
        <f ca="1">ROUND(INDIRECT(ADDRESS(ROW()+(0), COLUMN()+(-2), 1))*INDIRECT(ADDRESS(ROW()+(0), COLUMN()+(-1), 1)), 2)</f>
        <v>1.07</v>
      </c>
    </row>
    <row r="32" spans="1:12" ht="13.50" thickBot="1" customHeight="1">
      <c r="A32" s="1" t="s">
        <v>74</v>
      </c>
      <c r="B32" s="1"/>
      <c r="C32" s="1"/>
      <c r="D32" s="10" t="s">
        <v>75</v>
      </c>
      <c r="E32" s="1" t="s">
        <v>76</v>
      </c>
      <c r="F32" s="1"/>
      <c r="G32" s="1"/>
      <c r="H32" s="1"/>
      <c r="I32" s="1"/>
      <c r="J32" s="11">
        <v>0.055</v>
      </c>
      <c r="K32" s="12">
        <v>17.9</v>
      </c>
      <c r="L32" s="12">
        <f ca="1">ROUND(INDIRECT(ADDRESS(ROW()+(0), COLUMN()+(-2), 1))*INDIRECT(ADDRESS(ROW()+(0), COLUMN()+(-1), 1)), 2)</f>
        <v>0.98</v>
      </c>
    </row>
    <row r="33" spans="1:12" ht="13.50" thickBot="1" customHeight="1">
      <c r="A33" s="1" t="s">
        <v>77</v>
      </c>
      <c r="B33" s="1"/>
      <c r="C33" s="1"/>
      <c r="D33" s="10" t="s">
        <v>78</v>
      </c>
      <c r="E33" s="1" t="s">
        <v>79</v>
      </c>
      <c r="F33" s="1"/>
      <c r="G33" s="1"/>
      <c r="H33" s="1"/>
      <c r="I33" s="1"/>
      <c r="J33" s="11">
        <v>0.438</v>
      </c>
      <c r="K33" s="12">
        <v>18.89</v>
      </c>
      <c r="L33" s="12">
        <f ca="1">ROUND(INDIRECT(ADDRESS(ROW()+(0), COLUMN()+(-2), 1))*INDIRECT(ADDRESS(ROW()+(0), COLUMN()+(-1), 1)), 2)</f>
        <v>8.27</v>
      </c>
    </row>
    <row r="34" spans="1:12" ht="13.50" thickBot="1" customHeight="1">
      <c r="A34" s="1" t="s">
        <v>80</v>
      </c>
      <c r="B34" s="1"/>
      <c r="C34" s="1"/>
      <c r="D34" s="10" t="s">
        <v>81</v>
      </c>
      <c r="E34" s="1" t="s">
        <v>82</v>
      </c>
      <c r="F34" s="1"/>
      <c r="G34" s="1"/>
      <c r="H34" s="1"/>
      <c r="I34" s="1"/>
      <c r="J34" s="13">
        <v>0.219</v>
      </c>
      <c r="K34" s="14">
        <v>17.9</v>
      </c>
      <c r="L34" s="14">
        <f ca="1">ROUND(INDIRECT(ADDRESS(ROW()+(0), COLUMN()+(-2), 1))*INDIRECT(ADDRESS(ROW()+(0), COLUMN()+(-1), 1)), 2)</f>
        <v>3.92</v>
      </c>
    </row>
    <row r="35" spans="1:12" ht="13.50" thickBot="1" customHeight="1">
      <c r="A35" s="15"/>
      <c r="B35" s="15"/>
      <c r="C35" s="15"/>
      <c r="D35" s="15"/>
      <c r="E35" s="15"/>
      <c r="F35" s="15"/>
      <c r="G35" s="15"/>
      <c r="H35" s="15"/>
      <c r="I35" s="15"/>
      <c r="J35" s="9" t="s">
        <v>83</v>
      </c>
      <c r="K35" s="9"/>
      <c r="L35" s="17">
        <f ca="1">ROUND(SUM(INDIRECT(ADDRESS(ROW()+(-1), COLUMN()+(0), 1)),INDIRECT(ADDRESS(ROW()+(-2), COLUMN()+(0), 1)),INDIRECT(ADDRESS(ROW()+(-3), COLUMN()+(0), 1)),INDIRECT(ADDRESS(ROW()+(-4), COLUMN()+(0), 1)),INDIRECT(ADDRESS(ROW()+(-5), COLUMN()+(0), 1)),INDIRECT(ADDRESS(ROW()+(-6), COLUMN()+(0), 1)),INDIRECT(ADDRESS(ROW()+(-7), COLUMN()+(0), 1)),INDIRECT(ADDRESS(ROW()+(-8), COLUMN()+(0), 1))), 2)</f>
        <v>32.81</v>
      </c>
    </row>
    <row r="36" spans="1:12" ht="13.50" thickBot="1" customHeight="1">
      <c r="A36" s="15">
        <v>3</v>
      </c>
      <c r="B36" s="15"/>
      <c r="C36" s="15"/>
      <c r="D36" s="15"/>
      <c r="E36" s="18" t="s">
        <v>84</v>
      </c>
      <c r="F36" s="18"/>
      <c r="G36" s="18"/>
      <c r="H36" s="18"/>
      <c r="I36" s="18"/>
      <c r="J36" s="18"/>
      <c r="K36" s="15"/>
      <c r="L36" s="15"/>
    </row>
    <row r="37" spans="1:12" ht="13.50" thickBot="1" customHeight="1">
      <c r="A37" s="19"/>
      <c r="B37" s="19"/>
      <c r="C37" s="19"/>
      <c r="D37" s="20" t="s">
        <v>85</v>
      </c>
      <c r="E37" s="19" t="s">
        <v>86</v>
      </c>
      <c r="F37" s="19"/>
      <c r="G37" s="19"/>
      <c r="H37" s="19"/>
      <c r="I37" s="19"/>
      <c r="J37" s="13">
        <v>2</v>
      </c>
      <c r="K37" s="14">
        <f ca="1">ROUND(SUM(INDIRECT(ADDRESS(ROW()+(-2), COLUMN()+(1), 1)),INDIRECT(ADDRESS(ROW()+(-12), COLUMN()+(1), 1))), 2)</f>
        <v>78.21</v>
      </c>
      <c r="L37" s="14">
        <f ca="1">ROUND(INDIRECT(ADDRESS(ROW()+(0), COLUMN()+(-2), 1))*INDIRECT(ADDRESS(ROW()+(0), COLUMN()+(-1), 1))/100, 2)</f>
        <v>1.56</v>
      </c>
    </row>
    <row r="38" spans="1:12" ht="13.50" thickBot="1" customHeight="1">
      <c r="A38" s="21" t="s">
        <v>87</v>
      </c>
      <c r="B38" s="21"/>
      <c r="C38" s="21"/>
      <c r="D38" s="22"/>
      <c r="E38" s="23"/>
      <c r="F38" s="23"/>
      <c r="G38" s="23"/>
      <c r="H38" s="23"/>
      <c r="I38" s="23"/>
      <c r="J38" s="24" t="s">
        <v>88</v>
      </c>
      <c r="K38" s="25"/>
      <c r="L38" s="26">
        <f ca="1">ROUND(SUM(INDIRECT(ADDRESS(ROW()+(-1), COLUMN()+(0), 1)),INDIRECT(ADDRESS(ROW()+(-3), COLUMN()+(0), 1)),INDIRECT(ADDRESS(ROW()+(-13), COLUMN()+(0), 1))), 2)</f>
        <v>79.77</v>
      </c>
    </row>
    <row r="41" spans="1:12" ht="13.50" thickBot="1" customHeight="1">
      <c r="A41" s="27" t="s">
        <v>89</v>
      </c>
      <c r="B41" s="27"/>
      <c r="C41" s="27"/>
      <c r="D41" s="27"/>
      <c r="E41" s="27"/>
      <c r="F41" s="27" t="s">
        <v>90</v>
      </c>
      <c r="G41" s="27" t="s">
        <v>91</v>
      </c>
      <c r="H41" s="27" t="s">
        <v>92</v>
      </c>
    </row>
    <row r="42" spans="1:12" ht="13.50" thickBot="1" customHeight="1">
      <c r="A42" s="28" t="s">
        <v>93</v>
      </c>
      <c r="B42" s="28"/>
      <c r="C42" s="28"/>
      <c r="D42" s="28"/>
      <c r="E42" s="28"/>
      <c r="F42" s="29">
        <v>1.06202e+006</v>
      </c>
      <c r="G42" s="29">
        <v>1.06202e+006</v>
      </c>
      <c r="H42" s="29" t="s">
        <v>94</v>
      </c>
    </row>
    <row r="43" spans="1:12" ht="13.50" thickBot="1" customHeight="1">
      <c r="A43" s="30" t="s">
        <v>95</v>
      </c>
      <c r="B43" s="30"/>
      <c r="C43" s="30"/>
      <c r="D43" s="30"/>
      <c r="E43" s="30"/>
      <c r="F43" s="31"/>
      <c r="G43" s="31"/>
      <c r="H43" s="31"/>
    </row>
    <row r="44" spans="1:12" ht="13.50" thickBot="1" customHeight="1">
      <c r="A44" s="28" t="s">
        <v>96</v>
      </c>
      <c r="B44" s="28"/>
      <c r="C44" s="28"/>
      <c r="D44" s="28"/>
      <c r="E44" s="28"/>
      <c r="F44" s="29">
        <v>132003</v>
      </c>
      <c r="G44" s="29">
        <v>162004</v>
      </c>
      <c r="H44" s="29" t="s">
        <v>97</v>
      </c>
    </row>
    <row r="45" spans="1:12" ht="13.50" thickBot="1" customHeight="1">
      <c r="A45" s="32" t="s">
        <v>98</v>
      </c>
      <c r="B45" s="32"/>
      <c r="C45" s="32"/>
      <c r="D45" s="32"/>
      <c r="E45" s="32"/>
      <c r="F45" s="33"/>
      <c r="G45" s="33"/>
      <c r="H45" s="33"/>
    </row>
    <row r="46" spans="1:12" ht="13.50" thickBot="1" customHeight="1">
      <c r="A46" s="30" t="s">
        <v>99</v>
      </c>
      <c r="B46" s="30"/>
      <c r="C46" s="30"/>
      <c r="D46" s="30"/>
      <c r="E46" s="30"/>
      <c r="F46" s="31">
        <v>112010</v>
      </c>
      <c r="G46" s="31">
        <v>112010</v>
      </c>
      <c r="H46" s="31"/>
    </row>
    <row r="47" spans="1:12" ht="13.50" thickBot="1" customHeight="1">
      <c r="A47" s="28" t="s">
        <v>100</v>
      </c>
      <c r="B47" s="28"/>
      <c r="C47" s="28"/>
      <c r="D47" s="28"/>
      <c r="E47" s="28"/>
      <c r="F47" s="29">
        <v>1.07202e+006</v>
      </c>
      <c r="G47" s="29">
        <v>1.07202e+006</v>
      </c>
      <c r="H47" s="29" t="s">
        <v>101</v>
      </c>
    </row>
    <row r="48" spans="1:12" ht="24.00" thickBot="1" customHeight="1">
      <c r="A48" s="30" t="s">
        <v>102</v>
      </c>
      <c r="B48" s="30"/>
      <c r="C48" s="30"/>
      <c r="D48" s="30"/>
      <c r="E48" s="30"/>
      <c r="F48" s="31"/>
      <c r="G48" s="31"/>
      <c r="H48" s="31"/>
    </row>
    <row r="49" spans="1:12" ht="13.50" thickBot="1" customHeight="1">
      <c r="A49" s="28" t="s">
        <v>103</v>
      </c>
      <c r="B49" s="28"/>
      <c r="C49" s="28"/>
      <c r="D49" s="28"/>
      <c r="E49" s="28"/>
      <c r="F49" s="29">
        <v>162011</v>
      </c>
      <c r="G49" s="29">
        <v>162012</v>
      </c>
      <c r="H49" s="29" t="s">
        <v>104</v>
      </c>
    </row>
    <row r="50" spans="1:12" ht="13.50" thickBot="1" customHeight="1">
      <c r="A50" s="30" t="s">
        <v>105</v>
      </c>
      <c r="B50" s="30"/>
      <c r="C50" s="30"/>
      <c r="D50" s="30"/>
      <c r="E50" s="30"/>
      <c r="F50" s="31"/>
      <c r="G50" s="31"/>
      <c r="H50" s="31"/>
    </row>
    <row r="51" spans="1:12" ht="13.50" thickBot="1" customHeight="1">
      <c r="A51" s="28" t="s">
        <v>106</v>
      </c>
      <c r="B51" s="28"/>
      <c r="C51" s="28"/>
      <c r="D51" s="28"/>
      <c r="E51" s="28"/>
      <c r="F51" s="29">
        <v>1.102e+006</v>
      </c>
      <c r="G51" s="29">
        <v>1.102e+006</v>
      </c>
      <c r="H51" s="29" t="s">
        <v>107</v>
      </c>
    </row>
    <row r="52" spans="1:12" ht="13.50" thickBot="1" customHeight="1">
      <c r="A52" s="32" t="s">
        <v>108</v>
      </c>
      <c r="B52" s="32"/>
      <c r="C52" s="32"/>
      <c r="D52" s="32"/>
      <c r="E52" s="32"/>
      <c r="F52" s="33"/>
      <c r="G52" s="33"/>
      <c r="H52" s="33"/>
    </row>
    <row r="53" spans="1:12" ht="13.50" thickBot="1" customHeight="1">
      <c r="A53" s="30" t="s">
        <v>109</v>
      </c>
      <c r="B53" s="30"/>
      <c r="C53" s="30"/>
      <c r="D53" s="30"/>
      <c r="E53" s="30"/>
      <c r="F53" s="31">
        <v>162006</v>
      </c>
      <c r="G53" s="31">
        <v>162007</v>
      </c>
      <c r="H53" s="31"/>
    </row>
    <row r="54" spans="1:12" ht="13.50" thickBot="1" customHeight="1">
      <c r="A54" s="28" t="s">
        <v>110</v>
      </c>
      <c r="B54" s="28"/>
      <c r="C54" s="28"/>
      <c r="D54" s="28"/>
      <c r="E54" s="28"/>
      <c r="F54" s="29">
        <v>1.10201e+006</v>
      </c>
      <c r="G54" s="29">
        <v>1.10201e+006</v>
      </c>
      <c r="H54" s="29" t="s">
        <v>111</v>
      </c>
    </row>
    <row r="55" spans="1:12" ht="24.00" thickBot="1" customHeight="1">
      <c r="A55" s="30" t="s">
        <v>112</v>
      </c>
      <c r="B55" s="30"/>
      <c r="C55" s="30"/>
      <c r="D55" s="30"/>
      <c r="E55" s="30"/>
      <c r="F55" s="31"/>
      <c r="G55" s="31"/>
      <c r="H55" s="31"/>
    </row>
    <row r="56" spans="1:12" ht="13.50" thickBot="1" customHeight="1">
      <c r="A56" s="28" t="s">
        <v>113</v>
      </c>
      <c r="B56" s="28"/>
      <c r="C56" s="28"/>
      <c r="D56" s="28"/>
      <c r="E56" s="28"/>
      <c r="F56" s="29">
        <v>1.07202e+006</v>
      </c>
      <c r="G56" s="29">
        <v>1.07202e+006</v>
      </c>
      <c r="H56" s="29" t="s">
        <v>114</v>
      </c>
    </row>
    <row r="57" spans="1:12" ht="24.00" thickBot="1" customHeight="1">
      <c r="A57" s="30" t="s">
        <v>115</v>
      </c>
      <c r="B57" s="30"/>
      <c r="C57" s="30"/>
      <c r="D57" s="30"/>
      <c r="E57" s="30"/>
      <c r="F57" s="31"/>
      <c r="G57" s="31"/>
      <c r="H57" s="31"/>
    </row>
    <row r="58" spans="1:12" ht="13.50" thickBot="1" customHeight="1">
      <c r="A58" s="28" t="s">
        <v>116</v>
      </c>
      <c r="B58" s="28"/>
      <c r="C58" s="28"/>
      <c r="D58" s="28"/>
      <c r="E58" s="28"/>
      <c r="F58" s="29">
        <v>142013</v>
      </c>
      <c r="G58" s="29">
        <v>172013</v>
      </c>
      <c r="H58" s="29">
        <v>3</v>
      </c>
    </row>
    <row r="59" spans="1:12" ht="13.50" thickBot="1" customHeight="1">
      <c r="A59" s="30" t="s">
        <v>117</v>
      </c>
      <c r="B59" s="30"/>
      <c r="C59" s="30"/>
      <c r="D59" s="30"/>
      <c r="E59" s="30"/>
      <c r="F59" s="31"/>
      <c r="G59" s="31"/>
      <c r="H59" s="31"/>
    </row>
    <row r="60" spans="1:12" ht="13.50" thickBot="1" customHeight="1">
      <c r="A60" s="28" t="s">
        <v>118</v>
      </c>
      <c r="B60" s="28"/>
      <c r="C60" s="28"/>
      <c r="D60" s="28"/>
      <c r="E60" s="28"/>
      <c r="F60" s="29">
        <v>172013</v>
      </c>
      <c r="G60" s="29">
        <v>172014</v>
      </c>
      <c r="H60" s="29" t="s">
        <v>119</v>
      </c>
    </row>
    <row r="61" spans="1:12" ht="24.00" thickBot="1" customHeight="1">
      <c r="A61" s="30" t="s">
        <v>120</v>
      </c>
      <c r="B61" s="30"/>
      <c r="C61" s="30"/>
      <c r="D61" s="30"/>
      <c r="E61" s="30"/>
      <c r="F61" s="31"/>
      <c r="G61" s="31"/>
      <c r="H61" s="31"/>
    </row>
    <row r="64" spans="1:1" ht="33.75" thickBot="1" customHeight="1">
      <c r="A64" s="1" t="s">
        <v>121</v>
      </c>
      <c r="B64" s="1"/>
      <c r="C64" s="1"/>
      <c r="D64" s="1"/>
      <c r="E64" s="1"/>
      <c r="F64" s="1"/>
      <c r="G64" s="1"/>
      <c r="H64" s="1"/>
      <c r="I64" s="1"/>
      <c r="J64" s="1"/>
      <c r="K64" s="1"/>
      <c r="L64" s="1"/>
    </row>
    <row r="65" spans="1:1" ht="33.75" thickBot="1" customHeight="1">
      <c r="A65" s="1" t="s">
        <v>122</v>
      </c>
      <c r="B65" s="1"/>
      <c r="C65" s="1"/>
      <c r="D65" s="1"/>
      <c r="E65" s="1"/>
      <c r="F65" s="1"/>
      <c r="G65" s="1"/>
      <c r="H65" s="1"/>
      <c r="I65" s="1"/>
      <c r="J65" s="1"/>
      <c r="K65" s="1"/>
      <c r="L65" s="1"/>
    </row>
    <row r="66" spans="1:1" ht="33.75" thickBot="1" customHeight="1">
      <c r="A66" s="1" t="s">
        <v>123</v>
      </c>
      <c r="B66" s="1"/>
      <c r="C66" s="1"/>
      <c r="D66" s="1"/>
      <c r="E66" s="1"/>
      <c r="F66" s="1"/>
      <c r="G66" s="1"/>
      <c r="H66" s="1"/>
      <c r="I66" s="1"/>
      <c r="J66" s="1"/>
      <c r="K66" s="1"/>
      <c r="L66" s="1"/>
    </row>
  </sheetData>
  <mergeCells count="114">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J25:K25"/>
    <mergeCell ref="A26:C26"/>
    <mergeCell ref="E26:J26"/>
    <mergeCell ref="A27:C27"/>
    <mergeCell ref="E27:I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J35:K35"/>
    <mergeCell ref="A36:C36"/>
    <mergeCell ref="E36:J36"/>
    <mergeCell ref="A37:C37"/>
    <mergeCell ref="E37:I37"/>
    <mergeCell ref="A38:I38"/>
    <mergeCell ref="J38:K38"/>
    <mergeCell ref="A41:E41"/>
    <mergeCell ref="A42:E42"/>
    <mergeCell ref="F42:F43"/>
    <mergeCell ref="G42:G43"/>
    <mergeCell ref="H42:H43"/>
    <mergeCell ref="A43:E43"/>
    <mergeCell ref="A44:E44"/>
    <mergeCell ref="H44:H46"/>
    <mergeCell ref="A45:E45"/>
    <mergeCell ref="A46:E46"/>
    <mergeCell ref="A47:E47"/>
    <mergeCell ref="F47:F48"/>
    <mergeCell ref="G47:G48"/>
    <mergeCell ref="H47:H48"/>
    <mergeCell ref="A48:E48"/>
    <mergeCell ref="A49:E49"/>
    <mergeCell ref="F49:F50"/>
    <mergeCell ref="G49:G50"/>
    <mergeCell ref="H49:H50"/>
    <mergeCell ref="A50:E50"/>
    <mergeCell ref="A51:E51"/>
    <mergeCell ref="H51:H53"/>
    <mergeCell ref="A52:E52"/>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4:L64"/>
    <mergeCell ref="A65:L65"/>
    <mergeCell ref="A66:L66"/>
  </mergeCells>
  <pageMargins left="0.147638" right="0.147638" top="0.206693" bottom="0.206693" header="0.0" footer="0.0"/>
  <pageSetup paperSize="9" orientation="portrait"/>
  <rowBreaks count="0" manualBreakCount="0">
    </rowBreaks>
</worksheet>
</file>