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<sst xmlns="http://schemas.openxmlformats.org/spreadsheetml/2006/main" count="57" uniqueCount="57">
  <si>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</si>
  <si>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NIO040</t>
  </si>
  <si>
    <t xml:space="preserve">Ud</t>
  </si>
  <si>
    <t xml:space="preserve">Sellado impermeabilizante exterior de junta perimetral entre pasamuros y conducto de instalaciones, en cerramiento de fachada.</t>
  </si>
  <si>
    <r>
      <rPr>
        <sz val="8.25"/>
        <color rgb="FF000000"/>
        <rFont val="Arial"/>
        <family val="2"/>
      </rPr>
      <t xml:space="preserve">Sellado impermeabilizante exterior de junta perimetral de 15 mm de anchura, entre pasamuros de PVC de 90 mm de diámetro y conducto de instalaciones alojado en su interior, con masilla elastómera monocomponente a base de poliuretano, MasterSeal NP 474 "BASF", de color blanco, sobre cordón de polietileno expandido de celdas cerradas, de sección circular de 20 mm de diámetro, MasterSeal 920 "BASF", colocado a una profundidad de al menos 2 cm del borde exterior del pasamuros que habrá sido fijado previamente, con mortero de cemento hidrófugo, en el interior de una abertura practicada en el cerramiento de fachada de hasta 40 cm de espesor, y posterior inyección de espuma de poliuretano por la parte interior contra el fondo de la junta.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</si>
  <si>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</si>
  <si>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</si>
  <si>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</si>
  <si>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</si>
  <si>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</si>
  <si>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</si>
  <si>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</si>
  <si>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mt15bas010B</t>
  </si>
  <si>
    <t xml:space="preserve">m</t>
  </si>
  <si>
    <t xml:space="preserve">Cordón de polietileno expandido de celdas cerradas, de sección circular de 20 mm de diámetro, MasterSeal 920 "BASF", para el relleno de fondo de junta.</t>
  </si>
  <si>
    <t xml:space="preserve">mt15bas030m</t>
  </si>
  <si>
    <t xml:space="preserve">Ud</t>
  </si>
  <si>
    <t xml:space="preserve">Cartucho de masilla elastómera monocomponente a base de poliuretano, MasterSeal NP 474 "BASF", de color blanco, de 600 ml, tipo F-25 HM según UNE-EN ISO 11600, de alta adherencia y de endurecimiento rápido, con elevadas propiedades elásticas, resistencia a la intemperie, al envejecimiento y a los rayos UV, apta para estar en contacto con agua potable, dureza Shore A aproximada de 35 y alargamiento en rotura &gt; 600%, según UNE-EN ISO 11600.</t>
  </si>
  <si>
    <t xml:space="preserve">mt36tvg010ea</t>
  </si>
  <si>
    <t xml:space="preserve">m</t>
  </si>
  <si>
    <t xml:space="preserve">Tubo de PVC, de 90 mm de diámetro y 1,2 mm de espesor.</t>
  </si>
  <si>
    <t xml:space="preserve">mt08aaa010a</t>
  </si>
  <si>
    <t xml:space="preserve">m³</t>
  </si>
  <si>
    <t xml:space="preserve">Agua.</t>
  </si>
  <si>
    <t xml:space="preserve">mt09mif010ka</t>
  </si>
  <si>
    <t xml:space="preserve">t</t>
  </si>
  <si>
    <t xml:space="preserve">Mortero industrial para albañilería, de cemento, color gris, con aditivo hidrófugo, categoría M-10 (resistencia a compresión 10 N/mm²), suministrado en sacos, según UNE-EN 998-2.</t>
  </si>
  <si>
    <t xml:space="preserve">mt13blw110b</t>
  </si>
  <si>
    <t xml:space="preserve">Ud</t>
  </si>
  <si>
    <t xml:space="preserve">Aerosol de 750 cm³ de espuma de poliuretano, de 22,5 kg/m³ de densidad, 140% de expansión, 18 N/cm² de resistencia a tracción y 20 N/cm² de resistencia a flexión, conductividad térmica 0,04 W/(mK), estable de -40°C a 100°C; para aplicar con cánula; según UNE-EN 13165.</t>
  </si>
  <si>
    <t xml:space="preserve">Subtotal materiales:</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</si>
  <si>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</si>
  <si>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</si>
  <si>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</si>
  <si>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</si>
  <si>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</si>
  <si>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</si>
  <si>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</si>
  <si>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</si>
  <si>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</si>
  <si>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</si>
  <si>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</si>
  <si>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13,15€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</si>
  <si>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</si>
  <si>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</si>
  <si>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</si>
  <si>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</si>
  <si>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</si>
  <si>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998-2:2012</t>
  </si>
  <si>
    <t xml:space="preserve">2+/4</t>
  </si>
  <si>
    <t xml:space="preserve">Especificaciones de los morteros para albañilería. Parte 2: Morteros para albañilería</t>
  </si>
  <si>
    <t xml:space="preserve">UNE-EN 13165:2013/A1:2015</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</si>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</sst>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44" customWidth="1"/>
    <col min="3" max="3" width="0.68" customWidth="1"/>
    <col min="4" max="4" width="6.97" customWidth="1"/>
    <col min="5" max="5" width="71.91"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0.283</v>
      </c>
      <c r="H10" s="11"/>
      <c r="I10" s="12">
        <v>0.16</v>
      </c>
      <c r="J10" s="12">
        <f ca="1">ROUND(INDIRECT(ADDRESS(ROW()+(0), COLUMN()+(-3), 1))*INDIRECT(ADDRESS(ROW()+(0), COLUMN()+(-1), 1)), 2)</f>
        <v>0.05</v>
      </c>
    </row>
    <row r="11" spans="1:10" ht="66.00" thickBot="1" customHeight="1">
      <c r="A11" s="1" t="s">
        <v>15</v>
      </c>
      <c r="B11" s="1"/>
      <c r="C11" s="10" t="s">
        <v>16</v>
      </c>
      <c r="D11" s="10"/>
      <c r="E11" s="1" t="s">
        <v>17</v>
      </c>
      <c r="F11" s="1"/>
      <c r="G11" s="11">
        <v>0.071</v>
      </c>
      <c r="H11" s="11"/>
      <c r="I11" s="12">
        <v>6.42</v>
      </c>
      <c r="J11" s="12">
        <f ca="1">ROUND(INDIRECT(ADDRESS(ROW()+(0), COLUMN()+(-3), 1))*INDIRECT(ADDRESS(ROW()+(0), COLUMN()+(-1), 1)), 2)</f>
        <v>0.46</v>
      </c>
    </row>
    <row r="12" spans="1:10" ht="13.50" thickBot="1" customHeight="1">
      <c r="A12" s="1" t="s">
        <v>18</v>
      </c>
      <c r="B12" s="1"/>
      <c r="C12" s="10" t="s">
        <v>19</v>
      </c>
      <c r="D12" s="10"/>
      <c r="E12" s="1" t="s">
        <v>20</v>
      </c>
      <c r="F12" s="1"/>
      <c r="G12" s="11">
        <v>0.5</v>
      </c>
      <c r="H12" s="11"/>
      <c r="I12" s="12">
        <v>1.95</v>
      </c>
      <c r="J12" s="12">
        <f ca="1">ROUND(INDIRECT(ADDRESS(ROW()+(0), COLUMN()+(-3), 1))*INDIRECT(ADDRESS(ROW()+(0), COLUMN()+(-1), 1)), 2)</f>
        <v>0.98</v>
      </c>
    </row>
    <row r="13" spans="1:10" ht="13.50" thickBot="1" customHeight="1">
      <c r="A13" s="1" t="s">
        <v>21</v>
      </c>
      <c r="B13" s="1"/>
      <c r="C13" s="10" t="s">
        <v>22</v>
      </c>
      <c r="D13" s="10"/>
      <c r="E13" s="1" t="s">
        <v>23</v>
      </c>
      <c r="F13" s="1"/>
      <c r="G13" s="11">
        <v>0.006</v>
      </c>
      <c r="H13" s="11"/>
      <c r="I13" s="12">
        <v>1.5</v>
      </c>
      <c r="J13" s="12">
        <f ca="1">ROUND(INDIRECT(ADDRESS(ROW()+(0), COLUMN()+(-3), 1))*INDIRECT(ADDRESS(ROW()+(0), COLUMN()+(-1), 1)), 2)</f>
        <v>0.01</v>
      </c>
    </row>
    <row r="14" spans="1:10" ht="24.00" thickBot="1" customHeight="1">
      <c r="A14" s="1" t="s">
        <v>24</v>
      </c>
      <c r="B14" s="1"/>
      <c r="C14" s="10" t="s">
        <v>25</v>
      </c>
      <c r="D14" s="10"/>
      <c r="E14" s="1" t="s">
        <v>26</v>
      </c>
      <c r="F14" s="1"/>
      <c r="G14" s="11">
        <v>0.006</v>
      </c>
      <c r="H14" s="11"/>
      <c r="I14" s="12">
        <v>39.95</v>
      </c>
      <c r="J14" s="12">
        <f ca="1">ROUND(INDIRECT(ADDRESS(ROW()+(0), COLUMN()+(-3), 1))*INDIRECT(ADDRESS(ROW()+(0), COLUMN()+(-1), 1)), 2)</f>
        <v>0.24</v>
      </c>
    </row>
    <row r="15" spans="1:10" ht="45.00" thickBot="1" customHeight="1">
      <c r="A15" s="1" t="s">
        <v>27</v>
      </c>
      <c r="B15" s="1"/>
      <c r="C15" s="10" t="s">
        <v>28</v>
      </c>
      <c r="D15" s="10"/>
      <c r="E15" s="1" t="s">
        <v>29</v>
      </c>
      <c r="F15" s="1"/>
      <c r="G15" s="13">
        <v>0.32</v>
      </c>
      <c r="H15" s="13"/>
      <c r="I15" s="14">
        <v>7.2</v>
      </c>
      <c r="J15" s="14">
        <f ca="1">ROUND(INDIRECT(ADDRESS(ROW()+(0), COLUMN()+(-3), 1))*INDIRECT(ADDRESS(ROW()+(0), COLUMN()+(-1), 1)), 2)</f>
        <v>2.3</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4.04</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0.109</v>
      </c>
      <c r="H18" s="11"/>
      <c r="I18" s="12">
        <v>18.89</v>
      </c>
      <c r="J18" s="12">
        <f ca="1">ROUND(INDIRECT(ADDRESS(ROW()+(0), COLUMN()+(-3), 1))*INDIRECT(ADDRESS(ROW()+(0), COLUMN()+(-1), 1)), 2)</f>
        <v>2.06</v>
      </c>
    </row>
    <row r="19" spans="1:10" ht="13.50" thickBot="1" customHeight="1">
      <c r="A19" s="1" t="s">
        <v>35</v>
      </c>
      <c r="B19" s="1"/>
      <c r="C19" s="10" t="s">
        <v>36</v>
      </c>
      <c r="D19" s="10"/>
      <c r="E19" s="1" t="s">
        <v>37</v>
      </c>
      <c r="F19" s="1"/>
      <c r="G19" s="13">
        <v>0.109</v>
      </c>
      <c r="H19" s="13"/>
      <c r="I19" s="14">
        <v>17.97</v>
      </c>
      <c r="J19" s="14">
        <f ca="1">ROUND(INDIRECT(ADDRESS(ROW()+(0), COLUMN()+(-3), 1))*INDIRECT(ADDRESS(ROW()+(0), COLUMN()+(-1), 1)), 2)</f>
        <v>1.96</v>
      </c>
    </row>
    <row r="20" spans="1:10" ht="13.50" thickBot="1" customHeight="1">
      <c r="A20" s="15"/>
      <c r="B20" s="15"/>
      <c r="C20" s="15"/>
      <c r="D20" s="15"/>
      <c r="E20" s="15"/>
      <c r="F20" s="15"/>
      <c r="G20" s="9" t="s">
        <v>38</v>
      </c>
      <c r="H20" s="9"/>
      <c r="I20" s="9"/>
      <c r="J20" s="17">
        <f ca="1">ROUND(SUM(INDIRECT(ADDRESS(ROW()+(-1), COLUMN()+(0), 1)),INDIRECT(ADDRESS(ROW()+(-2), COLUMN()+(0), 1))), 2)</f>
        <v>4.02</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8.06</v>
      </c>
      <c r="J22" s="14">
        <f ca="1">ROUND(INDIRECT(ADDRESS(ROW()+(0), COLUMN()+(-3), 1))*INDIRECT(ADDRESS(ROW()+(0), COLUMN()+(-1), 1))/100, 2)</f>
        <v>0.16</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8.22</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162011</v>
      </c>
      <c r="G27" s="29"/>
      <c r="H27" s="29">
        <v>162012</v>
      </c>
      <c r="I27" s="29"/>
      <c r="J27" s="29" t="s">
        <v>49</v>
      </c>
    </row>
    <row r="28" spans="1:10" ht="13.50" thickBot="1" customHeight="1">
      <c r="A28" s="30" t="s">
        <v>50</v>
      </c>
      <c r="B28" s="30"/>
      <c r="C28" s="30"/>
      <c r="D28" s="30"/>
      <c r="E28" s="30"/>
      <c r="F28" s="31"/>
      <c r="G28" s="31"/>
      <c r="H28" s="31"/>
      <c r="I28" s="31"/>
      <c r="J28" s="31"/>
    </row>
    <row r="29" spans="1:10" ht="13.50" thickBot="1" customHeight="1">
      <c r="A29" s="28" t="s">
        <v>51</v>
      </c>
      <c r="B29" s="28"/>
      <c r="C29" s="28"/>
      <c r="D29" s="28"/>
      <c r="E29" s="28"/>
      <c r="F29" s="29">
        <v>1.07202e+006</v>
      </c>
      <c r="G29" s="29"/>
      <c r="H29" s="29">
        <v>1.07202e+006</v>
      </c>
      <c r="I29" s="29"/>
      <c r="J29" s="29" t="s">
        <v>52</v>
      </c>
    </row>
    <row r="30" spans="1:10" ht="24.00" thickBot="1" customHeight="1">
      <c r="A30" s="30" t="s">
        <v>53</v>
      </c>
      <c r="B30" s="30"/>
      <c r="C30" s="30"/>
      <c r="D30" s="30"/>
      <c r="E30" s="30"/>
      <c r="F30" s="31"/>
      <c r="G30" s="31"/>
      <c r="H30" s="31"/>
      <c r="I30" s="31"/>
      <c r="J30" s="31"/>
    </row>
    <row r="33" spans="1:1" ht="33.75" thickBot="1" customHeight="1">
      <c r="A33" s="1" t="s">
        <v>54</v>
      </c>
      <c r="B33" s="1"/>
      <c r="C33" s="1"/>
      <c r="D33" s="1"/>
      <c r="E33" s="1"/>
      <c r="F33" s="1"/>
      <c r="G33" s="1"/>
      <c r="H33" s="1"/>
      <c r="I33" s="1"/>
      <c r="J33" s="1"/>
    </row>
    <row r="34" spans="1:1" ht="33.75" thickBot="1" customHeight="1">
      <c r="A34" s="1" t="s">
        <v>55</v>
      </c>
      <c r="B34" s="1"/>
      <c r="C34" s="1"/>
      <c r="D34" s="1"/>
      <c r="E34" s="1"/>
      <c r="F34" s="1"/>
      <c r="G34" s="1"/>
      <c r="H34" s="1"/>
      <c r="I34" s="1"/>
      <c r="J34" s="1"/>
    </row>
    <row r="35" spans="1:1" ht="33.75" thickBot="1" customHeight="1">
      <c r="A35" s="1" t="s">
        <v>56</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