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<sst xmlns="http://schemas.openxmlformats.org/spreadsheetml/2006/main" count="77" uniqueCount="77">
  <si>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</si>
  <si>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EMY230</t>
  </si>
  <si>
    <t xml:space="preserve">Ud</t>
  </si>
  <si>
    <t xml:space="preserve">Reparación de elemento de forjado de madera, mediante prótesis de mortero a base de resina epoxi y armadura.</t>
  </si>
  <si>
    <r>
      <rPr>
        <sz val="8.25"/>
        <color rgb="FF000000"/>
        <rFont val="Arial"/>
        <family val="2"/>
      </rPr>
      <t xml:space="preserve">Reparación de extremo de vigueta de forjado de madera, eliminando la zona deteriorada y colocando una prótesis de 10x15x50 cm de mortero fluido de fraguado rápido, de dos componentes a base de resina epoxi, MasterFlow 150 "BASF", armado con 4 barras corrugadas de fibra de vidrio reforzada con resina de poliéster, de 0,6 m de longitud cada una y 12 mm de diámetro, ancladas a la vigueta con resina epoxi-acrilato, libre de estireno, MasterFlow 920 AN "BASF",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</si>
  <si>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</si>
  <si>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</si>
  <si>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</si>
  <si>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</si>
  <si>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</si>
  <si>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</si>
  <si>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</si>
  <si>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</si>
  <si>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</si>
  <si>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</si>
  <si>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</si>
  <si>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</si>
  <si>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</si>
  <si>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</si>
  <si>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</si>
  <si>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</si>
  <si>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</si>
  <si>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</si>
  <si>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</si>
  <si>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</si>
  <si>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</si>
  <si>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</si>
  <si>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</si>
  <si>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</si>
  <si>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</si>
  <si>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</si>
  <si>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</si>
  <si>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</si>
  <si>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mt26reh100v</t>
  </si>
  <si>
    <t xml:space="preserve">Ud</t>
  </si>
  <si>
    <t xml:space="preserve">Cartucho de 825 ml de resina epoxi-acrilato, libre de estireno, MasterFlow 920 AN "BASF",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</si>
  <si>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</si>
  <si>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</si>
  <si>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</si>
  <si>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</si>
  <si>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</si>
  <si>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"BASF", con endurecedor amínico, sin retracción, de elevada resistencia mecánica, impermeable al agua y con alta resistencia a los agentes químicos, para anclajes y rellenos, según UNE-EN 1504-6.</t>
  </si>
  <si>
    <t xml:space="preserve">Subtotal materiales:</t>
  </si>
  <si>
    <t xml:space="preserve">Equipo y maquinaria</t>
  </si>
  <si>
    <t xml:space="preserve">mq09sie010</t>
  </si>
  <si>
    <t xml:space="preserve">h</t>
  </si>
  <si>
    <t xml:space="preserve">Motosierra a gasolina, de 50 cm de espada y 2 kW de potencia.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</si>
  <si>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</si>
  <si>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</si>
  <si>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</si>
  <si>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</si>
  <si>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</si>
  <si>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</si>
  <si>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</si>
  <si>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</si>
  <si>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mo058</t>
  </si>
  <si>
    <t xml:space="preserve">h</t>
  </si>
  <si>
    <t xml:space="preserve">Ayudante carpintero.</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</si>
  <si>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</si>
  <si>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</si>
  <si>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</si>
  <si>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</si>
  <si>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</si>
  <si>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</si>
  <si>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</si>
  <si>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6,03€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</si>
  <si>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</si>
  <si>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</si>
  <si>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</si>
  <si>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</si>
  <si>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</si>
  <si>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1504-6:2007</t>
  </si>
  <si>
    <t xml:space="preserve">1/2+/3/4</t>
  </si>
  <si>
    <t xml:space="preserve">Productos y sistemas para la protección y reparación de estructuras de hormigón. Definiciones, requisitos, control de calidad y evaluación de la conformidad. Parte 6: Anclajes de armaduras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</si>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</sst>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0.21" customWidth="1"/>
    <col min="6" max="6" width="1.53" customWidth="1"/>
    <col min="7" max="7" width="12.92" customWidth="1"/>
    <col min="8" max="8" width="1.70"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0.006</v>
      </c>
      <c r="G10" s="11"/>
      <c r="H10" s="11"/>
      <c r="I10" s="12">
        <v>385</v>
      </c>
      <c r="J10" s="12">
        <f ca="1">ROUND(INDIRECT(ADDRESS(ROW()+(0), COLUMN()+(-4), 1))*INDIRECT(ADDRESS(ROW()+(0), COLUMN()+(-1), 1)), 2)</f>
        <v>2.31</v>
      </c>
    </row>
    <row r="11" spans="1:10" ht="13.50" thickBot="1" customHeight="1">
      <c r="A11" s="1" t="s">
        <v>15</v>
      </c>
      <c r="B11" s="1"/>
      <c r="C11" s="10" t="s">
        <v>16</v>
      </c>
      <c r="D11" s="10"/>
      <c r="E11" s="1" t="s">
        <v>17</v>
      </c>
      <c r="F11" s="11">
        <v>0.1</v>
      </c>
      <c r="G11" s="11"/>
      <c r="H11" s="11"/>
      <c r="I11" s="12">
        <v>1.1</v>
      </c>
      <c r="J11" s="12">
        <f ca="1">ROUND(INDIRECT(ADDRESS(ROW()+(0), COLUMN()+(-4), 1))*INDIRECT(ADDRESS(ROW()+(0), COLUMN()+(-1), 1)), 2)</f>
        <v>0.11</v>
      </c>
    </row>
    <row r="12" spans="1:10" ht="13.50" thickBot="1" customHeight="1">
      <c r="A12" s="1" t="s">
        <v>18</v>
      </c>
      <c r="B12" s="1"/>
      <c r="C12" s="10" t="s">
        <v>19</v>
      </c>
      <c r="D12" s="10"/>
      <c r="E12" s="1" t="s">
        <v>20</v>
      </c>
      <c r="F12" s="11">
        <v>0.05</v>
      </c>
      <c r="G12" s="11"/>
      <c r="H12" s="11"/>
      <c r="I12" s="12">
        <v>7</v>
      </c>
      <c r="J12" s="12">
        <f ca="1">ROUND(INDIRECT(ADDRESS(ROW()+(0), COLUMN()+(-4), 1))*INDIRECT(ADDRESS(ROW()+(0), COLUMN()+(-1), 1)), 2)</f>
        <v>0.35</v>
      </c>
    </row>
    <row r="13" spans="1:10" ht="24.00" thickBot="1" customHeight="1">
      <c r="A13" s="1" t="s">
        <v>21</v>
      </c>
      <c r="B13" s="1"/>
      <c r="C13" s="10" t="s">
        <v>22</v>
      </c>
      <c r="D13" s="10"/>
      <c r="E13" s="1" t="s">
        <v>23</v>
      </c>
      <c r="F13" s="11">
        <v>0.03</v>
      </c>
      <c r="G13" s="11"/>
      <c r="H13" s="11"/>
      <c r="I13" s="12">
        <v>2.19</v>
      </c>
      <c r="J13" s="12">
        <f ca="1">ROUND(INDIRECT(ADDRESS(ROW()+(0), COLUMN()+(-4), 1))*INDIRECT(ADDRESS(ROW()+(0), COLUMN()+(-1), 1)), 2)</f>
        <v>0.07</v>
      </c>
    </row>
    <row r="14" spans="1:10" ht="13.50" thickBot="1" customHeight="1">
      <c r="A14" s="1" t="s">
        <v>24</v>
      </c>
      <c r="B14" s="1"/>
      <c r="C14" s="10" t="s">
        <v>25</v>
      </c>
      <c r="D14" s="10"/>
      <c r="E14" s="1" t="s">
        <v>26</v>
      </c>
      <c r="F14" s="11">
        <v>0.001</v>
      </c>
      <c r="G14" s="11"/>
      <c r="H14" s="11"/>
      <c r="I14" s="12">
        <v>366</v>
      </c>
      <c r="J14" s="12">
        <f ca="1">ROUND(INDIRECT(ADDRESS(ROW()+(0), COLUMN()+(-4), 1))*INDIRECT(ADDRESS(ROW()+(0), COLUMN()+(-1), 1)), 2)</f>
        <v>0.37</v>
      </c>
    </row>
    <row r="15" spans="1:10" ht="13.50" thickBot="1" customHeight="1">
      <c r="A15" s="1" t="s">
        <v>27</v>
      </c>
      <c r="B15" s="1"/>
      <c r="C15" s="10" t="s">
        <v>28</v>
      </c>
      <c r="D15" s="10"/>
      <c r="E15" s="1" t="s">
        <v>29</v>
      </c>
      <c r="F15" s="11">
        <v>0.053</v>
      </c>
      <c r="G15" s="11"/>
      <c r="H15" s="11"/>
      <c r="I15" s="12">
        <v>1.56</v>
      </c>
      <c r="J15" s="12">
        <f ca="1">ROUND(INDIRECT(ADDRESS(ROW()+(0), COLUMN()+(-4), 1))*INDIRECT(ADDRESS(ROW()+(0), COLUMN()+(-1), 1)), 2)</f>
        <v>0.08</v>
      </c>
    </row>
    <row r="16" spans="1:10" ht="13.50" thickBot="1" customHeight="1">
      <c r="A16" s="1" t="s">
        <v>30</v>
      </c>
      <c r="B16" s="1"/>
      <c r="C16" s="10" t="s">
        <v>31</v>
      </c>
      <c r="D16" s="10"/>
      <c r="E16" s="1" t="s">
        <v>32</v>
      </c>
      <c r="F16" s="11">
        <v>0.014</v>
      </c>
      <c r="G16" s="11"/>
      <c r="H16" s="11"/>
      <c r="I16" s="12">
        <v>16.04</v>
      </c>
      <c r="J16" s="12">
        <f ca="1">ROUND(INDIRECT(ADDRESS(ROW()+(0), COLUMN()+(-4), 1))*INDIRECT(ADDRESS(ROW()+(0), COLUMN()+(-1), 1)), 2)</f>
        <v>0.22</v>
      </c>
    </row>
    <row r="17" spans="1:10" ht="34.50" thickBot="1" customHeight="1">
      <c r="A17" s="1" t="s">
        <v>33</v>
      </c>
      <c r="B17" s="1"/>
      <c r="C17" s="10" t="s">
        <v>34</v>
      </c>
      <c r="D17" s="10"/>
      <c r="E17" s="1" t="s">
        <v>35</v>
      </c>
      <c r="F17" s="11">
        <v>0.585</v>
      </c>
      <c r="G17" s="11"/>
      <c r="H17" s="11"/>
      <c r="I17" s="12">
        <v>14.9</v>
      </c>
      <c r="J17" s="12">
        <f ca="1">ROUND(INDIRECT(ADDRESS(ROW()+(0), COLUMN()+(-4), 1))*INDIRECT(ADDRESS(ROW()+(0), COLUMN()+(-1), 1)), 2)</f>
        <v>8.72</v>
      </c>
    </row>
    <row r="18" spans="1:10" ht="34.50" thickBot="1" customHeight="1">
      <c r="A18" s="1" t="s">
        <v>36</v>
      </c>
      <c r="B18" s="1"/>
      <c r="C18" s="10" t="s">
        <v>37</v>
      </c>
      <c r="D18" s="10"/>
      <c r="E18" s="1" t="s">
        <v>38</v>
      </c>
      <c r="F18" s="11">
        <v>2.4</v>
      </c>
      <c r="G18" s="11"/>
      <c r="H18" s="11"/>
      <c r="I18" s="12">
        <v>8.93</v>
      </c>
      <c r="J18" s="12">
        <f ca="1">ROUND(INDIRECT(ADDRESS(ROW()+(0), COLUMN()+(-4), 1))*INDIRECT(ADDRESS(ROW()+(0), COLUMN()+(-1), 1)), 2)</f>
        <v>21.43</v>
      </c>
    </row>
    <row r="19" spans="1:10" ht="45.00" thickBot="1" customHeight="1">
      <c r="A19" s="1" t="s">
        <v>39</v>
      </c>
      <c r="B19" s="1"/>
      <c r="C19" s="10" t="s">
        <v>40</v>
      </c>
      <c r="D19" s="10"/>
      <c r="E19" s="1" t="s">
        <v>41</v>
      </c>
      <c r="F19" s="13">
        <v>12.75</v>
      </c>
      <c r="G19" s="13"/>
      <c r="H19" s="13"/>
      <c r="I19" s="14">
        <v>6.23</v>
      </c>
      <c r="J19" s="14">
        <f ca="1">ROUND(INDIRECT(ADDRESS(ROW()+(0), COLUMN()+(-4), 1))*INDIRECT(ADDRESS(ROW()+(0), COLUMN()+(-1), 1)), 2)</f>
        <v>79.43</v>
      </c>
    </row>
    <row r="20" spans="1:10" ht="13.50" thickBot="1" customHeight="1">
      <c r="A20" s="15"/>
      <c r="B20" s="15"/>
      <c r="C20" s="15"/>
      <c r="D20" s="15"/>
      <c r="E20" s="15"/>
      <c r="F20" s="9" t="s">
        <v>42</v>
      </c>
      <c r="G20" s="9"/>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113.09</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3">
        <v>0.063</v>
      </c>
      <c r="G22" s="13"/>
      <c r="H22" s="13"/>
      <c r="I22" s="14">
        <v>3</v>
      </c>
      <c r="J22" s="14">
        <f ca="1">ROUND(INDIRECT(ADDRESS(ROW()+(0), COLUMN()+(-4), 1))*INDIRECT(ADDRESS(ROW()+(0), COLUMN()+(-1), 1)), 2)</f>
        <v>0.19</v>
      </c>
    </row>
    <row r="23" spans="1:10" ht="13.50" thickBot="1" customHeight="1">
      <c r="A23" s="15"/>
      <c r="B23" s="15"/>
      <c r="C23" s="15"/>
      <c r="D23" s="15"/>
      <c r="E23" s="15"/>
      <c r="F23" s="9" t="s">
        <v>47</v>
      </c>
      <c r="G23" s="9"/>
      <c r="H23" s="9"/>
      <c r="I23" s="9"/>
      <c r="J23" s="17">
        <f ca="1">ROUND(SUM(INDIRECT(ADDRESS(ROW()+(-1), COLUMN()+(0), 1))), 2)</f>
        <v>0.19</v>
      </c>
    </row>
    <row r="24" spans="1:10" ht="13.50" thickBot="1" customHeight="1">
      <c r="A24" s="15">
        <v>3</v>
      </c>
      <c r="B24" s="15"/>
      <c r="C24" s="15"/>
      <c r="D24" s="15"/>
      <c r="E24" s="18" t="s">
        <v>48</v>
      </c>
      <c r="F24" s="18"/>
      <c r="G24" s="18"/>
      <c r="H24" s="18"/>
      <c r="I24" s="15"/>
      <c r="J24" s="15"/>
    </row>
    <row r="25" spans="1:10" ht="13.50" thickBot="1" customHeight="1">
      <c r="A25" s="1" t="s">
        <v>49</v>
      </c>
      <c r="B25" s="1"/>
      <c r="C25" s="10" t="s">
        <v>50</v>
      </c>
      <c r="D25" s="10"/>
      <c r="E25" s="1" t="s">
        <v>51</v>
      </c>
      <c r="F25" s="11">
        <v>0.862</v>
      </c>
      <c r="G25" s="11"/>
      <c r="H25" s="11"/>
      <c r="I25" s="12">
        <v>18.89</v>
      </c>
      <c r="J25" s="12">
        <f ca="1">ROUND(INDIRECT(ADDRESS(ROW()+(0), COLUMN()+(-4), 1))*INDIRECT(ADDRESS(ROW()+(0), COLUMN()+(-1), 1)), 2)</f>
        <v>16.28</v>
      </c>
    </row>
    <row r="26" spans="1:10" ht="13.50" thickBot="1" customHeight="1">
      <c r="A26" s="1" t="s">
        <v>52</v>
      </c>
      <c r="B26" s="1"/>
      <c r="C26" s="10" t="s">
        <v>53</v>
      </c>
      <c r="D26" s="10"/>
      <c r="E26" s="1" t="s">
        <v>54</v>
      </c>
      <c r="F26" s="11">
        <v>0.493</v>
      </c>
      <c r="G26" s="11"/>
      <c r="H26" s="11"/>
      <c r="I26" s="12">
        <v>17.97</v>
      </c>
      <c r="J26" s="12">
        <f ca="1">ROUND(INDIRECT(ADDRESS(ROW()+(0), COLUMN()+(-4), 1))*INDIRECT(ADDRESS(ROW()+(0), COLUMN()+(-1), 1)), 2)</f>
        <v>8.86</v>
      </c>
    </row>
    <row r="27" spans="1:10" ht="13.50" thickBot="1" customHeight="1">
      <c r="A27" s="1" t="s">
        <v>55</v>
      </c>
      <c r="B27" s="1"/>
      <c r="C27" s="10" t="s">
        <v>56</v>
      </c>
      <c r="D27" s="10"/>
      <c r="E27" s="1" t="s">
        <v>57</v>
      </c>
      <c r="F27" s="11">
        <v>0.266</v>
      </c>
      <c r="G27" s="11"/>
      <c r="H27" s="11"/>
      <c r="I27" s="12">
        <v>18.01</v>
      </c>
      <c r="J27" s="12">
        <f ca="1">ROUND(INDIRECT(ADDRESS(ROW()+(0), COLUMN()+(-4), 1))*INDIRECT(ADDRESS(ROW()+(0), COLUMN()+(-1), 1)), 2)</f>
        <v>4.79</v>
      </c>
    </row>
    <row r="28" spans="1:10" ht="13.50" thickBot="1" customHeight="1">
      <c r="A28" s="1" t="s">
        <v>58</v>
      </c>
      <c r="B28" s="1"/>
      <c r="C28" s="10" t="s">
        <v>59</v>
      </c>
      <c r="D28" s="10"/>
      <c r="E28" s="1" t="s">
        <v>60</v>
      </c>
      <c r="F28" s="13">
        <v>0.266</v>
      </c>
      <c r="G28" s="13"/>
      <c r="H28" s="13"/>
      <c r="I28" s="14">
        <v>17.67</v>
      </c>
      <c r="J28" s="14">
        <f ca="1">ROUND(INDIRECT(ADDRESS(ROW()+(0), COLUMN()+(-4), 1))*INDIRECT(ADDRESS(ROW()+(0), COLUMN()+(-1), 1)), 2)</f>
        <v>4.7</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 2)</f>
        <v>34.63</v>
      </c>
    </row>
    <row r="30" spans="1:10" ht="13.50" thickBot="1" customHeight="1">
      <c r="A30" s="15">
        <v>4</v>
      </c>
      <c r="B30" s="15"/>
      <c r="C30" s="15"/>
      <c r="D30" s="15"/>
      <c r="E30" s="18" t="s">
        <v>62</v>
      </c>
      <c r="F30" s="18"/>
      <c r="G30" s="18"/>
      <c r="H30" s="18"/>
      <c r="I30" s="15"/>
      <c r="J30" s="15"/>
    </row>
    <row r="31" spans="1:10" ht="13.50" thickBot="1" customHeight="1">
      <c r="A31" s="19"/>
      <c r="B31" s="19"/>
      <c r="C31" s="20" t="s">
        <v>63</v>
      </c>
      <c r="D31" s="20"/>
      <c r="E31" s="19" t="s">
        <v>64</v>
      </c>
      <c r="F31" s="13">
        <v>2</v>
      </c>
      <c r="G31" s="13"/>
      <c r="H31" s="13"/>
      <c r="I31" s="14">
        <f ca="1">ROUND(SUM(INDIRECT(ADDRESS(ROW()+(-2), COLUMN()+(1), 1)),INDIRECT(ADDRESS(ROW()+(-8), COLUMN()+(1), 1)),INDIRECT(ADDRESS(ROW()+(-11), COLUMN()+(1), 1))), 2)</f>
        <v>147.91</v>
      </c>
      <c r="J31" s="14">
        <f ca="1">ROUND(INDIRECT(ADDRESS(ROW()+(0), COLUMN()+(-4), 1))*INDIRECT(ADDRESS(ROW()+(0), COLUMN()+(-1), 1))/100, 2)</f>
        <v>2.96</v>
      </c>
    </row>
    <row r="32" spans="1:10" ht="13.50" thickBot="1" customHeight="1">
      <c r="A32" s="21" t="s">
        <v>65</v>
      </c>
      <c r="B32" s="21"/>
      <c r="C32" s="22"/>
      <c r="D32" s="22"/>
      <c r="E32" s="23"/>
      <c r="F32" s="24" t="s">
        <v>66</v>
      </c>
      <c r="G32" s="24"/>
      <c r="H32" s="24"/>
      <c r="I32" s="25"/>
      <c r="J32" s="26">
        <f ca="1">ROUND(SUM(INDIRECT(ADDRESS(ROW()+(-1), COLUMN()+(0), 1)),INDIRECT(ADDRESS(ROW()+(-3), COLUMN()+(0), 1)),INDIRECT(ADDRESS(ROW()+(-9), COLUMN()+(0), 1)),INDIRECT(ADDRESS(ROW()+(-12), COLUMN()+(0), 1))), 2)</f>
        <v>150.87</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162007</v>
      </c>
      <c r="H36" s="29">
        <v>112009</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B23"/>
    <mergeCell ref="C23:D23"/>
    <mergeCell ref="F23:I23"/>
    <mergeCell ref="A24:B24"/>
    <mergeCell ref="C24:D24"/>
    <mergeCell ref="E24:H24"/>
    <mergeCell ref="A25:B25"/>
    <mergeCell ref="C25:D25"/>
    <mergeCell ref="F25:H25"/>
    <mergeCell ref="A26:B26"/>
    <mergeCell ref="C26:D26"/>
    <mergeCell ref="F26:H26"/>
    <mergeCell ref="A27:B27"/>
    <mergeCell ref="C27:D27"/>
    <mergeCell ref="F27:H27"/>
    <mergeCell ref="A28:B28"/>
    <mergeCell ref="C28:D28"/>
    <mergeCell ref="F28:H28"/>
    <mergeCell ref="A29:B29"/>
    <mergeCell ref="C29:D29"/>
    <mergeCell ref="F29:I29"/>
    <mergeCell ref="A30:B30"/>
    <mergeCell ref="C30:D30"/>
    <mergeCell ref="E30:H30"/>
    <mergeCell ref="A31:B31"/>
    <mergeCell ref="C31:D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