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<sst xmlns="http://schemas.openxmlformats.org/spreadsheetml/2006/main" count="65" uniqueCount="65">
  <si>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</si>
  <si>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EHS015</t>
  </si>
  <si>
    <t xml:space="preserve">m³</t>
  </si>
  <si>
    <t xml:space="preserve">Pilar rectangular o cuadrado de hormigón visto.</t>
  </si>
  <si>
    <r>
      <rPr>
        <sz val="8.25"/>
        <color rgb="FF000000"/>
        <rFont val="Arial"/>
        <family val="2"/>
      </rPr>
      <t xml:space="preserve">Pilar de sección rectangular o cuadrada de hormigón visto, de 30x30 cm de sección media, realizado con hormigón HA-25/B/20/IIa fabricado en central, y vertido con cubilote, y acero UNE-EN 10080 B 500 S, con una cuantía aproximada de 120 kg/m³; montaje y desmontaje de sistema de encofrado, con acabado visto con textura lisa, en planta de hasta 3 m de altura libre, formado por: superficie encofrante de tableros contrachapados fenólicos con bastidor metálico, amortizables en 20 usos y estructura soporte vertical de puntales metálicos, amortizables en 150 usos. Incluso alambre de atar, separadores líquido desencofrante MasterFinish RL 211 "BASF", para evitar la adherencia del hormigón al encofrado, berenjenos para biselado de cantos y agente filmógeno MasterKure 220 WB "BASF",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</si>
  <si>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</si>
  <si>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</si>
  <si>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</si>
  <si>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</si>
  <si>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</si>
  <si>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</si>
  <si>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</si>
  <si>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mt07sep010ac</t>
  </si>
  <si>
    <t xml:space="preserve">Ud</t>
  </si>
  <si>
    <t xml:space="preserve">Separador homologado de plástico para armaduras de pilares de varios diámetros.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</si>
  <si>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</si>
  <si>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</si>
  <si>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</si>
  <si>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</si>
  <si>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</si>
  <si>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</si>
  <si>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mt08vis010a</t>
  </si>
  <si>
    <t xml:space="preserve">m²</t>
  </si>
  <si>
    <t xml:space="preserve">Tablero contrachapado fenólico de madera de pino con bastidor metálico, para encofrado de pilares de hormigón armado con acabado visto, de sección rectangular o cuadrada, de hasta 3 m de altura, incluso accesorios de montaje.</t>
  </si>
  <si>
    <t xml:space="preserve">mt50spa081a</t>
  </si>
  <si>
    <t xml:space="preserve">Ud</t>
  </si>
  <si>
    <t xml:space="preserve">Puntal metálico telescópico, de hasta 3 m de altura.</t>
  </si>
  <si>
    <t xml:space="preserve">mt08var040a</t>
  </si>
  <si>
    <t xml:space="preserve">Ud</t>
  </si>
  <si>
    <t xml:space="preserve">Berenjeno de PVC, de varias dimensiones y 2500 mm de longitud.</t>
  </si>
  <si>
    <t xml:space="preserve">mt08dba010e</t>
  </si>
  <si>
    <t xml:space="preserve">l</t>
  </si>
  <si>
    <t xml:space="preserve">Agente desmoldeante biodegradable en fase acuosa MasterFinish RL 211 "BASF", para hormigones con acabado visto.</t>
  </si>
  <si>
    <t xml:space="preserve">mt10haf010nga</t>
  </si>
  <si>
    <t xml:space="preserve">m³</t>
  </si>
  <si>
    <t xml:space="preserve">Hormigón HA-25/B/20/IIa, fabricado en central.</t>
  </si>
  <si>
    <t xml:space="preserve">mt08cur010g</t>
  </si>
  <si>
    <t xml:space="preserve">l</t>
  </si>
  <si>
    <t xml:space="preserve">Agente filmógeno MasterKure 220 WB "BASF",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</si>
  <si>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</si>
  <si>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</si>
  <si>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</si>
  <si>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</si>
  <si>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</si>
  <si>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</si>
  <si>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</si>
  <si>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</si>
  <si>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</si>
  <si>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</si>
  <si>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</si>
  <si>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</si>
  <si>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</si>
  <si>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</si>
  <si>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</si>
  <si>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</si>
  <si>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</si>
  <si>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</si>
  <si>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</si>
  <si>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</si>
  <si>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</si>
  <si>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</si>
  <si>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</si>
  <si>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</si>
  <si>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42,39€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</si>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</sst>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5" customWidth="1"/>
    <col min="4" max="4" width="72.76"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12</v>
      </c>
      <c r="F10" s="12">
        <v>0.07</v>
      </c>
      <c r="G10" s="12">
        <f ca="1">ROUND(INDIRECT(ADDRESS(ROW()+(0), COLUMN()+(-2), 1))*INDIRECT(ADDRESS(ROW()+(0), COLUMN()+(-1), 1)), 2)</f>
        <v>0.84</v>
      </c>
    </row>
    <row r="11" spans="1:7" ht="24.00" thickBot="1" customHeight="1">
      <c r="A11" s="1" t="s">
        <v>15</v>
      </c>
      <c r="B11" s="1"/>
      <c r="C11" s="10" t="s">
        <v>16</v>
      </c>
      <c r="D11" s="1" t="s">
        <v>17</v>
      </c>
      <c r="E11" s="11">
        <v>120</v>
      </c>
      <c r="F11" s="12">
        <v>0.81</v>
      </c>
      <c r="G11" s="12">
        <f ca="1">ROUND(INDIRECT(ADDRESS(ROW()+(0), COLUMN()+(-2), 1))*INDIRECT(ADDRESS(ROW()+(0), COLUMN()+(-1), 1)), 2)</f>
        <v>97.2</v>
      </c>
    </row>
    <row r="12" spans="1:7" ht="13.50" thickBot="1" customHeight="1">
      <c r="A12" s="1" t="s">
        <v>18</v>
      </c>
      <c r="B12" s="1"/>
      <c r="C12" s="10" t="s">
        <v>19</v>
      </c>
      <c r="D12" s="1" t="s">
        <v>20</v>
      </c>
      <c r="E12" s="11">
        <v>0.6</v>
      </c>
      <c r="F12" s="12">
        <v>1.1</v>
      </c>
      <c r="G12" s="12">
        <f ca="1">ROUND(INDIRECT(ADDRESS(ROW()+(0), COLUMN()+(-2), 1))*INDIRECT(ADDRESS(ROW()+(0), COLUMN()+(-1), 1)), 2)</f>
        <v>0.66</v>
      </c>
    </row>
    <row r="13" spans="1:7" ht="34.50" thickBot="1" customHeight="1">
      <c r="A13" s="1" t="s">
        <v>21</v>
      </c>
      <c r="B13" s="1"/>
      <c r="C13" s="10" t="s">
        <v>22</v>
      </c>
      <c r="D13" s="1" t="s">
        <v>23</v>
      </c>
      <c r="E13" s="11">
        <v>0.8</v>
      </c>
      <c r="F13" s="12">
        <v>87</v>
      </c>
      <c r="G13" s="12">
        <f ca="1">ROUND(INDIRECT(ADDRESS(ROW()+(0), COLUMN()+(-2), 1))*INDIRECT(ADDRESS(ROW()+(0), COLUMN()+(-1), 1)), 2)</f>
        <v>69.6</v>
      </c>
    </row>
    <row r="14" spans="1:7" ht="13.50" thickBot="1" customHeight="1">
      <c r="A14" s="1" t="s">
        <v>24</v>
      </c>
      <c r="B14" s="1"/>
      <c r="C14" s="10" t="s">
        <v>25</v>
      </c>
      <c r="D14" s="1" t="s">
        <v>26</v>
      </c>
      <c r="E14" s="11">
        <v>0.099</v>
      </c>
      <c r="F14" s="12">
        <v>16.04</v>
      </c>
      <c r="G14" s="12">
        <f ca="1">ROUND(INDIRECT(ADDRESS(ROW()+(0), COLUMN()+(-2), 1))*INDIRECT(ADDRESS(ROW()+(0), COLUMN()+(-1), 1)), 2)</f>
        <v>1.59</v>
      </c>
    </row>
    <row r="15" spans="1:7" ht="13.50" thickBot="1" customHeight="1">
      <c r="A15" s="1" t="s">
        <v>27</v>
      </c>
      <c r="B15" s="1"/>
      <c r="C15" s="10" t="s">
        <v>28</v>
      </c>
      <c r="D15" s="1" t="s">
        <v>29</v>
      </c>
      <c r="E15" s="11">
        <v>17.8</v>
      </c>
      <c r="F15" s="12">
        <v>0.35</v>
      </c>
      <c r="G15" s="12">
        <f ca="1">ROUND(INDIRECT(ADDRESS(ROW()+(0), COLUMN()+(-2), 1))*INDIRECT(ADDRESS(ROW()+(0), COLUMN()+(-1), 1)), 2)</f>
        <v>6.23</v>
      </c>
    </row>
    <row r="16" spans="1:7" ht="24.00" thickBot="1" customHeight="1">
      <c r="A16" s="1" t="s">
        <v>30</v>
      </c>
      <c r="B16" s="1"/>
      <c r="C16" s="10" t="s">
        <v>31</v>
      </c>
      <c r="D16" s="1" t="s">
        <v>32</v>
      </c>
      <c r="E16" s="11">
        <v>0.173</v>
      </c>
      <c r="F16" s="12">
        <v>6.21</v>
      </c>
      <c r="G16" s="12">
        <f ca="1">ROUND(INDIRECT(ADDRESS(ROW()+(0), COLUMN()+(-2), 1))*INDIRECT(ADDRESS(ROW()+(0), COLUMN()+(-1), 1)), 2)</f>
        <v>1.07</v>
      </c>
    </row>
    <row r="17" spans="1:7" ht="13.50" thickBot="1" customHeight="1">
      <c r="A17" s="1" t="s">
        <v>33</v>
      </c>
      <c r="B17" s="1"/>
      <c r="C17" s="10" t="s">
        <v>34</v>
      </c>
      <c r="D17" s="1" t="s">
        <v>35</v>
      </c>
      <c r="E17" s="11">
        <v>1.05</v>
      </c>
      <c r="F17" s="12">
        <v>76.88</v>
      </c>
      <c r="G17" s="12">
        <f ca="1">ROUND(INDIRECT(ADDRESS(ROW()+(0), COLUMN()+(-2), 1))*INDIRECT(ADDRESS(ROW()+(0), COLUMN()+(-1), 1)), 2)</f>
        <v>80.72</v>
      </c>
    </row>
    <row r="18" spans="1:7" ht="24.00" thickBot="1" customHeight="1">
      <c r="A18" s="1" t="s">
        <v>36</v>
      </c>
      <c r="B18" s="1"/>
      <c r="C18" s="10" t="s">
        <v>37</v>
      </c>
      <c r="D18" s="1" t="s">
        <v>38</v>
      </c>
      <c r="E18" s="13">
        <v>2</v>
      </c>
      <c r="F18" s="14">
        <v>3.33</v>
      </c>
      <c r="G18" s="14">
        <f ca="1">ROUND(INDIRECT(ADDRESS(ROW()+(0), COLUMN()+(-2), 1))*INDIRECT(ADDRESS(ROW()+(0), COLUMN()+(-1), 1)), 2)</f>
        <v>6.66</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264.57</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5.697</v>
      </c>
      <c r="F21" s="12">
        <v>19.67</v>
      </c>
      <c r="G21" s="12">
        <f ca="1">ROUND(INDIRECT(ADDRESS(ROW()+(0), COLUMN()+(-2), 1))*INDIRECT(ADDRESS(ROW()+(0), COLUMN()+(-1), 1)), 2)</f>
        <v>112.06</v>
      </c>
    </row>
    <row r="22" spans="1:7" ht="13.50" thickBot="1" customHeight="1">
      <c r="A22" s="1" t="s">
        <v>44</v>
      </c>
      <c r="B22" s="1"/>
      <c r="C22" s="10" t="s">
        <v>45</v>
      </c>
      <c r="D22" s="1" t="s">
        <v>46</v>
      </c>
      <c r="E22" s="11">
        <v>5.697</v>
      </c>
      <c r="F22" s="12">
        <v>18.63</v>
      </c>
      <c r="G22" s="12">
        <f ca="1">ROUND(INDIRECT(ADDRESS(ROW()+(0), COLUMN()+(-2), 1))*INDIRECT(ADDRESS(ROW()+(0), COLUMN()+(-1), 1)), 2)</f>
        <v>106.14</v>
      </c>
    </row>
    <row r="23" spans="1:7" ht="13.50" thickBot="1" customHeight="1">
      <c r="A23" s="1" t="s">
        <v>47</v>
      </c>
      <c r="B23" s="1"/>
      <c r="C23" s="10" t="s">
        <v>48</v>
      </c>
      <c r="D23" s="1" t="s">
        <v>49</v>
      </c>
      <c r="E23" s="11">
        <v>0.828</v>
      </c>
      <c r="F23" s="12">
        <v>19.67</v>
      </c>
      <c r="G23" s="12">
        <f ca="1">ROUND(INDIRECT(ADDRESS(ROW()+(0), COLUMN()+(-2), 1))*INDIRECT(ADDRESS(ROW()+(0), COLUMN()+(-1), 1)), 2)</f>
        <v>16.29</v>
      </c>
    </row>
    <row r="24" spans="1:7" ht="13.50" thickBot="1" customHeight="1">
      <c r="A24" s="1" t="s">
        <v>50</v>
      </c>
      <c r="B24" s="1"/>
      <c r="C24" s="10" t="s">
        <v>51</v>
      </c>
      <c r="D24" s="1" t="s">
        <v>52</v>
      </c>
      <c r="E24" s="11">
        <v>0.828</v>
      </c>
      <c r="F24" s="12">
        <v>18.63</v>
      </c>
      <c r="G24" s="12">
        <f ca="1">ROUND(INDIRECT(ADDRESS(ROW()+(0), COLUMN()+(-2), 1))*INDIRECT(ADDRESS(ROW()+(0), COLUMN()+(-1), 1)), 2)</f>
        <v>15.43</v>
      </c>
    </row>
    <row r="25" spans="1:7" ht="13.50" thickBot="1" customHeight="1">
      <c r="A25" s="1" t="s">
        <v>53</v>
      </c>
      <c r="B25" s="1"/>
      <c r="C25" s="10" t="s">
        <v>54</v>
      </c>
      <c r="D25" s="1" t="s">
        <v>55</v>
      </c>
      <c r="E25" s="11">
        <v>0.419</v>
      </c>
      <c r="F25" s="12">
        <v>19.67</v>
      </c>
      <c r="G25" s="12">
        <f ca="1">ROUND(INDIRECT(ADDRESS(ROW()+(0), COLUMN()+(-2), 1))*INDIRECT(ADDRESS(ROW()+(0), COLUMN()+(-1), 1)), 2)</f>
        <v>8.24</v>
      </c>
    </row>
    <row r="26" spans="1:7" ht="13.50" thickBot="1" customHeight="1">
      <c r="A26" s="1" t="s">
        <v>56</v>
      </c>
      <c r="B26" s="1"/>
      <c r="C26" s="10" t="s">
        <v>57</v>
      </c>
      <c r="D26" s="1" t="s">
        <v>58</v>
      </c>
      <c r="E26" s="13">
        <v>1.688</v>
      </c>
      <c r="F26" s="14">
        <v>18.63</v>
      </c>
      <c r="G26" s="14">
        <f ca="1">ROUND(INDIRECT(ADDRESS(ROW()+(0), COLUMN()+(-2), 1))*INDIRECT(ADDRESS(ROW()+(0), COLUMN()+(-1), 1)), 2)</f>
        <v>31.45</v>
      </c>
    </row>
    <row r="27" spans="1:7" ht="13.50" thickBot="1" customHeight="1">
      <c r="A27" s="15"/>
      <c r="B27" s="15"/>
      <c r="C27" s="15"/>
      <c r="D27" s="15"/>
      <c r="E27" s="9" t="s">
        <v>59</v>
      </c>
      <c r="F27" s="9"/>
      <c r="G27" s="17">
        <f ca="1">ROUND(SUM(INDIRECT(ADDRESS(ROW()+(-1), COLUMN()+(0), 1)),INDIRECT(ADDRESS(ROW()+(-2), COLUMN()+(0), 1)),INDIRECT(ADDRESS(ROW()+(-3), COLUMN()+(0), 1)),INDIRECT(ADDRESS(ROW()+(-4), COLUMN()+(0), 1)),INDIRECT(ADDRESS(ROW()+(-5), COLUMN()+(0), 1)),INDIRECT(ADDRESS(ROW()+(-6), COLUMN()+(0), 1))), 2)</f>
        <v>289.61</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1)),INDIRECT(ADDRESS(ROW()+(-10), COLUMN()+(1), 1))), 2)</f>
        <v>554.18</v>
      </c>
      <c r="G29" s="14">
        <f ca="1">ROUND(INDIRECT(ADDRESS(ROW()+(0), COLUMN()+(-2), 1))*INDIRECT(ADDRESS(ROW()+(0), COLUMN()+(-1), 1))/100, 2)</f>
        <v>11.08</v>
      </c>
    </row>
    <row r="30" spans="1:7" ht="13.50" thickBot="1" customHeight="1">
      <c r="A30" s="21" t="s">
        <v>63</v>
      </c>
      <c r="B30" s="21"/>
      <c r="C30" s="22"/>
      <c r="D30" s="23"/>
      <c r="E30" s="24" t="s">
        <v>64</v>
      </c>
      <c r="F30" s="25"/>
      <c r="G30" s="26">
        <f ca="1">ROUND(SUM(INDIRECT(ADDRESS(ROW()+(-1), COLUMN()+(0), 1)),INDIRECT(ADDRESS(ROW()+(-3), COLUMN()+(0), 1)),INDIRECT(ADDRESS(ROW()+(-11), COLUMN()+(0), 1))), 2)</f>
        <v>565.26</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