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<sst xmlns="http://schemas.openxmlformats.org/spreadsheetml/2006/main" count="86" uniqueCount="86">
  <si>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</si>
  <si>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EHR025</t>
  </si>
  <si>
    <t xml:space="preserve">m²</t>
  </si>
  <si>
    <t xml:space="preserve">Forjado reticular con casetón recuperable y pilares.</t>
  </si>
  <si>
    <r>
      <rPr>
        <sz val="8.25"/>
        <color rgb="FF000000"/>
        <rFont val="Arial"/>
        <family val="2"/>
      </rPr>
      <t xml:space="preserve">Estructura de hormigón armado, realizada con hormigón HA-25/B/20/IIa fabricado en central, con un volumen total de hormigón en forjado con casetón recuperable y pilares de 0,207 m³/m², y acero UNE-EN 10080 B 500 S en zona de ábacos, vigas, nervios, zunchos y pilares, con una cuantía total de 24 kg/m², compuesta de los siguientes elementos: FORJADO RETICULAR: horizontal, con 15% de zonas macizas, canto 30 = 25+5 cm; nervios de hormigón "in situ" de 12 cm de espesor, intereje 70 cm; casetón recuperable de PVC, 64x70x25 cm; capa de compresión de 5 cm de espesor, con armadura de reparto formada por malla electrosoldada ME 20x20 Ø 5-5 B 500 T 6x2,20 UNE-EN 10080;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PILARES: con altura libre de hasta 3 m y 30x30 cm de sección media, con montaje y desmontaje del sistema de encofrado de chapas metálicas reutilizables. Incluso alambre de atar, separadores, líquido desencofrante MasterFinish RL 211 "BASF", para evitar la adherencia del hormigón al encofrado y agente filmógeno MasterKure 220 WB "BASF", para el curado de hormigones y morteros. El precio incluye la elaboración de la ferralla (corte, doblado y conformado de elementos) en taller industrial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</si>
  <si>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</si>
  <si>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</si>
  <si>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</si>
  <si>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</si>
  <si>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</si>
  <si>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</si>
  <si>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</si>
  <si>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</si>
  <si>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</si>
  <si>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pilares.</t>
  </si>
  <si>
    <t xml:space="preserve">mt08eup010b</t>
  </si>
  <si>
    <t xml:space="preserve">m²</t>
  </si>
  <si>
    <t xml:space="preserve">Chapa metálica de 50x50 cm, para encofrado de pilares de hormigón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</si>
  <si>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</si>
  <si>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</si>
  <si>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</si>
  <si>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</si>
  <si>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</si>
  <si>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forjado reticular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</si>
  <si>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</si>
  <si>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</si>
  <si>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</si>
  <si>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</si>
  <si>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</si>
  <si>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</si>
  <si>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</si>
  <si>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</si>
  <si>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</si>
  <si>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</si>
  <si>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</si>
  <si>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</si>
  <si>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mt08dba010e</t>
  </si>
  <si>
    <t xml:space="preserve">l</t>
  </si>
  <si>
    <t xml:space="preserve">Agente desmoldeante biodegradable en fase acuosa MasterFinish RL 211 "BASF",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</si>
  <si>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</si>
  <si>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</si>
  <si>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</si>
  <si>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mt07aco020h</t>
  </si>
  <si>
    <t xml:space="preserve">Ud</t>
  </si>
  <si>
    <t xml:space="preserve">Separador homologado para forjados reticulares.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</si>
  <si>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</si>
  <si>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</si>
  <si>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</si>
  <si>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</si>
  <si>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</si>
  <si>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</si>
  <si>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</si>
  <si>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</si>
  <si>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</si>
  <si>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mt10haf010nga</t>
  </si>
  <si>
    <t xml:space="preserve">m³</t>
  </si>
  <si>
    <t xml:space="preserve">Hormigón HA-25/B/20/IIa, fabricado en central.</t>
  </si>
  <si>
    <t xml:space="preserve">mt08cur010g</t>
  </si>
  <si>
    <t xml:space="preserve">l</t>
  </si>
  <si>
    <t xml:space="preserve">Agente filmógeno MasterKure 220 WB "BASF", para el curado de hormigones y morteros, con acabado visto.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</si>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</sst>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65" customWidth="1"/>
    <col min="4" max="4" width="73.78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60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0.5</v>
      </c>
      <c r="F10" s="12">
        <v>0.06</v>
      </c>
      <c r="G10" s="12">
        <f ca="1">ROUND(INDIRECT(ADDRESS(ROW()+(0), COLUMN()+(-2), 1))*INDIRECT(ADDRESS(ROW()+(0), COLUMN()+(-1), 1)), 2)</f>
        <v>0.03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48</v>
      </c>
      <c r="G11" s="12">
        <f ca="1">ROUND(INDIRECT(ADDRESS(ROW()+(0), COLUMN()+(-2), 1))*INDIRECT(ADDRESS(ROW()+(0), COLUMN()+(-1), 1)), 2)</f>
        <v>0.34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0.034</v>
      </c>
      <c r="F12" s="12">
        <v>16.04</v>
      </c>
      <c r="G12" s="12">
        <f ca="1">ROUND(INDIRECT(ADDRESS(ROW()+(0), COLUMN()+(-2), 1))*INDIRECT(ADDRESS(ROW()+(0), COLUMN()+(-1), 1)), 2)</f>
        <v>0.55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0.008</v>
      </c>
      <c r="F13" s="12">
        <v>50.5</v>
      </c>
      <c r="G13" s="12">
        <f ca="1">ROUND(INDIRECT(ADDRESS(ROW()+(0), COLUMN()+(-2), 1))*INDIRECT(ADDRESS(ROW()+(0), COLUMN()+(-1), 1)), 2)</f>
        <v>0.4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85</v>
      </c>
      <c r="G14" s="12">
        <f ca="1">ROUND(INDIRECT(ADDRESS(ROW()+(0), COLUMN()+(-2), 1))*INDIRECT(ADDRESS(ROW()+(0), COLUMN()+(-1), 1)), 2)</f>
        <v>0.09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95</v>
      </c>
      <c r="G15" s="12">
        <f ca="1">ROUND(INDIRECT(ADDRESS(ROW()+(0), COLUMN()+(-2), 1))*INDIRECT(ADDRESS(ROW()+(0), COLUMN()+(-1), 1)), 2)</f>
        <v>0.57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0.001</v>
      </c>
      <c r="F16" s="12">
        <v>238.16</v>
      </c>
      <c r="G16" s="12">
        <f ca="1">ROUND(INDIRECT(ADDRESS(ROW()+(0), COLUMN()+(-2), 1))*INDIRECT(ADDRESS(ROW()+(0), COLUMN()+(-1), 1)), 2)</f>
        <v>0.24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0.006</v>
      </c>
      <c r="F17" s="12">
        <v>7</v>
      </c>
      <c r="G17" s="12">
        <f ca="1">ROUND(INDIRECT(ADDRESS(ROW()+(0), COLUMN()+(-2), 1))*INDIRECT(ADDRESS(ROW()+(0), COLUMN()+(-1), 1)), 2)</f>
        <v>0.04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0.002</v>
      </c>
      <c r="F18" s="12">
        <v>6.21</v>
      </c>
      <c r="G18" s="12">
        <f ca="1">ROUND(INDIRECT(ADDRESS(ROW()+(0), COLUMN()+(-2), 1))*INDIRECT(ADDRESS(ROW()+(0), COLUMN()+(-1), 1)), 2)</f>
        <v>0.01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0.035</v>
      </c>
      <c r="F19" s="12">
        <v>60.5</v>
      </c>
      <c r="G19" s="12">
        <f ca="1">ROUND(INDIRECT(ADDRESS(ROW()+(0), COLUMN()+(-2), 1))*INDIRECT(ADDRESS(ROW()+(0), COLUMN()+(-1), 1)), 2)</f>
        <v>2.12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1.2</v>
      </c>
      <c r="F20" s="12">
        <v>0.06</v>
      </c>
      <c r="G20" s="12">
        <f ca="1">ROUND(INDIRECT(ADDRESS(ROW()+(0), COLUMN()+(-2), 1))*INDIRECT(ADDRESS(ROW()+(0), COLUMN()+(-1), 1)), 2)</f>
        <v>0.07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24</v>
      </c>
      <c r="F21" s="12">
        <v>0.81</v>
      </c>
      <c r="G21" s="12">
        <f ca="1">ROUND(INDIRECT(ADDRESS(ROW()+(0), COLUMN()+(-2), 1))*INDIRECT(ADDRESS(ROW()+(0), COLUMN()+(-1), 1)), 2)</f>
        <v>19.44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0.177</v>
      </c>
      <c r="F22" s="12">
        <v>1.1</v>
      </c>
      <c r="G22" s="12">
        <f ca="1">ROUND(INDIRECT(ADDRESS(ROW()+(0), COLUMN()+(-2), 1))*INDIRECT(ADDRESS(ROW()+(0), COLUMN()+(-1), 1)), 2)</f>
        <v>0.19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1.1</v>
      </c>
      <c r="F23" s="12">
        <v>1.35</v>
      </c>
      <c r="G23" s="12">
        <f ca="1">ROUND(INDIRECT(ADDRESS(ROW()+(0), COLUMN()+(-2), 1))*INDIRECT(ADDRESS(ROW()+(0), COLUMN()+(-1), 1)), 2)</f>
        <v>1.49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0.217</v>
      </c>
      <c r="F24" s="12">
        <v>76.88</v>
      </c>
      <c r="G24" s="12">
        <f ca="1">ROUND(INDIRECT(ADDRESS(ROW()+(0), COLUMN()+(-2), 1))*INDIRECT(ADDRESS(ROW()+(0), COLUMN()+(-1), 1)), 2)</f>
        <v>16.68</v>
      </c>
    </row>
    <row r="25" spans="1:7" ht="24.00" thickBot="1" customHeight="1">
      <c r="A25" s="1" t="s">
        <v>57</v>
      </c>
      <c r="B25" s="1"/>
      <c r="C25" s="10" t="s">
        <v>58</v>
      </c>
      <c r="D25" s="1" t="s">
        <v>59</v>
      </c>
      <c r="E25" s="13">
        <v>0.15</v>
      </c>
      <c r="F25" s="14">
        <v>3.33</v>
      </c>
      <c r="G25" s="14">
        <f ca="1">ROUND(INDIRECT(ADDRESS(ROW()+(0), COLUMN()+(-2), 1))*INDIRECT(ADDRESS(ROW()+(0), COLUMN()+(-1), 1)), 2)</f>
        <v>0.5</v>
      </c>
    </row>
    <row r="26" spans="1:7" ht="13.50" thickBot="1" customHeight="1">
      <c r="A26" s="15"/>
      <c r="B26" s="15"/>
      <c r="C26" s="15"/>
      <c r="D26" s="15"/>
      <c r="E26" s="9" t="s">
        <v>60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42.76</v>
      </c>
    </row>
    <row r="27" spans="1:7" ht="13.50" thickBot="1" customHeight="1">
      <c r="A27" s="15">
        <v>2</v>
      </c>
      <c r="B27" s="15"/>
      <c r="C27" s="15"/>
      <c r="D27" s="18" t="s">
        <v>61</v>
      </c>
      <c r="E27" s="18"/>
      <c r="F27" s="15"/>
      <c r="G27" s="15"/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1">
        <v>0.802</v>
      </c>
      <c r="F28" s="12">
        <v>19.67</v>
      </c>
      <c r="G28" s="12">
        <f ca="1">ROUND(INDIRECT(ADDRESS(ROW()+(0), COLUMN()+(-2), 1))*INDIRECT(ADDRESS(ROW()+(0), COLUMN()+(-1), 1)), 2)</f>
        <v>15.78</v>
      </c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1">
        <v>0.824</v>
      </c>
      <c r="F29" s="12">
        <v>18.63</v>
      </c>
      <c r="G29" s="12">
        <f ca="1">ROUND(INDIRECT(ADDRESS(ROW()+(0), COLUMN()+(-2), 1))*INDIRECT(ADDRESS(ROW()+(0), COLUMN()+(-1), 1)), 2)</f>
        <v>15.35</v>
      </c>
    </row>
    <row r="30" spans="1:7" ht="13.50" thickBot="1" customHeight="1">
      <c r="A30" s="1" t="s">
        <v>68</v>
      </c>
      <c r="B30" s="1"/>
      <c r="C30" s="10" t="s">
        <v>69</v>
      </c>
      <c r="D30" s="1" t="s">
        <v>70</v>
      </c>
      <c r="E30" s="11">
        <v>0.277</v>
      </c>
      <c r="F30" s="12">
        <v>19.67</v>
      </c>
      <c r="G30" s="12">
        <f ca="1">ROUND(INDIRECT(ADDRESS(ROW()+(0), COLUMN()+(-2), 1))*INDIRECT(ADDRESS(ROW()+(0), COLUMN()+(-1), 1)), 2)</f>
        <v>5.45</v>
      </c>
    </row>
    <row r="31" spans="1:7" ht="13.50" thickBot="1" customHeight="1">
      <c r="A31" s="1" t="s">
        <v>71</v>
      </c>
      <c r="B31" s="1"/>
      <c r="C31" s="10" t="s">
        <v>72</v>
      </c>
      <c r="D31" s="1" t="s">
        <v>73</v>
      </c>
      <c r="E31" s="11">
        <v>0.277</v>
      </c>
      <c r="F31" s="12">
        <v>18.63</v>
      </c>
      <c r="G31" s="12">
        <f ca="1">ROUND(INDIRECT(ADDRESS(ROW()+(0), COLUMN()+(-2), 1))*INDIRECT(ADDRESS(ROW()+(0), COLUMN()+(-1), 1)), 2)</f>
        <v>5.16</v>
      </c>
    </row>
    <row r="32" spans="1:7" ht="13.50" thickBot="1" customHeight="1">
      <c r="A32" s="1" t="s">
        <v>74</v>
      </c>
      <c r="B32" s="1"/>
      <c r="C32" s="10" t="s">
        <v>75</v>
      </c>
      <c r="D32" s="1" t="s">
        <v>76</v>
      </c>
      <c r="E32" s="11">
        <v>0.062</v>
      </c>
      <c r="F32" s="12">
        <v>19.67</v>
      </c>
      <c r="G32" s="12">
        <f ca="1">ROUND(INDIRECT(ADDRESS(ROW()+(0), COLUMN()+(-2), 1))*INDIRECT(ADDRESS(ROW()+(0), COLUMN()+(-1), 1)), 2)</f>
        <v>1.22</v>
      </c>
    </row>
    <row r="33" spans="1:7" ht="13.50" thickBot="1" customHeight="1">
      <c r="A33" s="1" t="s">
        <v>77</v>
      </c>
      <c r="B33" s="1"/>
      <c r="C33" s="10" t="s">
        <v>78</v>
      </c>
      <c r="D33" s="1" t="s">
        <v>79</v>
      </c>
      <c r="E33" s="13">
        <v>0.25</v>
      </c>
      <c r="F33" s="14">
        <v>18.63</v>
      </c>
      <c r="G33" s="14">
        <f ca="1">ROUND(INDIRECT(ADDRESS(ROW()+(0), COLUMN()+(-2), 1))*INDIRECT(ADDRESS(ROW()+(0), COLUMN()+(-1), 1)), 2)</f>
        <v>4.66</v>
      </c>
    </row>
    <row r="34" spans="1:7" ht="13.50" thickBot="1" customHeight="1">
      <c r="A34" s="15"/>
      <c r="B34" s="15"/>
      <c r="C34" s="15"/>
      <c r="D34" s="15"/>
      <c r="E34" s="9" t="s">
        <v>80</v>
      </c>
      <c r="F34" s="9"/>
      <c r="G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47.62</v>
      </c>
    </row>
    <row r="35" spans="1:7" ht="13.50" thickBot="1" customHeight="1">
      <c r="A35" s="15">
        <v>3</v>
      </c>
      <c r="B35" s="15"/>
      <c r="C35" s="15"/>
      <c r="D35" s="18" t="s">
        <v>81</v>
      </c>
      <c r="E35" s="18"/>
      <c r="F35" s="15"/>
      <c r="G35" s="15"/>
    </row>
    <row r="36" spans="1:7" ht="13.50" thickBot="1" customHeight="1">
      <c r="A36" s="19"/>
      <c r="B36" s="19"/>
      <c r="C36" s="20" t="s">
        <v>82</v>
      </c>
      <c r="D36" s="19" t="s">
        <v>83</v>
      </c>
      <c r="E36" s="13">
        <v>2</v>
      </c>
      <c r="F36" s="14">
        <f ca="1">ROUND(SUM(INDIRECT(ADDRESS(ROW()+(-2), COLUMN()+(1), 1)),INDIRECT(ADDRESS(ROW()+(-10), COLUMN()+(1), 1))), 2)</f>
        <v>90.38</v>
      </c>
      <c r="G36" s="14">
        <f ca="1">ROUND(INDIRECT(ADDRESS(ROW()+(0), COLUMN()+(-2), 1))*INDIRECT(ADDRESS(ROW()+(0), COLUMN()+(-1), 1))/100, 2)</f>
        <v>1.81</v>
      </c>
    </row>
    <row r="37" spans="1:7" ht="13.50" thickBot="1" customHeight="1">
      <c r="A37" s="21" t="s">
        <v>84</v>
      </c>
      <c r="B37" s="21"/>
      <c r="C37" s="22"/>
      <c r="D37" s="23"/>
      <c r="E37" s="24" t="s">
        <v>85</v>
      </c>
      <c r="F37" s="25"/>
      <c r="G37" s="26">
        <f ca="1">ROUND(SUM(INDIRECT(ADDRESS(ROW()+(-1), COLUMN()+(0), 1)),INDIRECT(ADDRESS(ROW()+(-3), COLUMN()+(0), 1)),INDIRECT(ADDRESS(ROW()+(-11), COLUMN()+(0), 1))), 2)</f>
        <v>92.19</v>
      </c>
    </row>
  </sheetData>
  <mergeCells count="3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A30:B30"/>
    <mergeCell ref="A31:B31"/>
    <mergeCell ref="A32:B32"/>
    <mergeCell ref="A33:B33"/>
    <mergeCell ref="A34:B34"/>
    <mergeCell ref="E34:F34"/>
    <mergeCell ref="A35:B35"/>
    <mergeCell ref="D35:E35"/>
    <mergeCell ref="A36:B36"/>
    <mergeCell ref="A37:D37"/>
    <mergeCell ref="E37:F37"/>
  </mergeCells>
  <pageMargins left="0.147638" right="0.147638" top="0.206693" bottom="0.206693" header="0.0" footer="0.0"/>
  <pageSetup paperSize="9" orientation="portrait"/>
  <rowBreaks count="0" manualBreakCount="0">
    </rowBreaks>
</worksheet>
</file>