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<sst xmlns="http://schemas.openxmlformats.org/spreadsheetml/2006/main" count="74" uniqueCount="74">
  <si>
    <t xml:space="preserve"/>
  </si>
  <si>
    <t xml:space="preserve">EHE020</t>
  </si>
  <si>
    <t xml:space="preserve">m²</t>
  </si>
  <si>
    <t xml:space="preserve">Escalera de hormigón visto.</t>
  </si>
  <si>
    <r>
      <rPr>
        <sz val="8.25"/>
        <color rgb="FF000000"/>
        <rFont val="Arial"/>
        <family val="2"/>
      </rPr>
      <t xml:space="preserve">Escalera de hormigón visto, con losa de escalera y peldañeado de hormigón armado, realizada con 15 cm de espesor de hormigón HA-25/P/20/IIa fabricado en central, y vertido con cubilote, y acero UNE-EN 10080 B 500 S, con una cuantía aproximada de 18 kg/m², quedando visto el hormigón del fondo y de los laterales de la losa; Montaje y desmontaje de sistema de encofrado, con acabado visto con textura lisa en su cara inferior y laterales, en planta de hasta 3 m de altura libre, formado por: superficie encofrante de tablones de madera de pino, amortizables en 10 usos, forrados con tablero aglomerado hidrófugo, de un solo uso con una de sus caras plastificada, estructura soporte horizontal de tablones de madera de pino, amortizables en 10 usos y estructura soporte vertical de puntales metálicos, amortizables en 150 usos. Incluso alambre de atar, separadores, líquido desencofrante MasterFinish RL 211 "BASF", para evitar la adherencia del hormigón al encofrado y agente filmógeno MasterKure 220 WB "BASF", para el curado de hormigones y morteros. El precio incluye la elaboración de la ferralla (corte, doblado y conformado de elementos) en taller industrial y el montaje en el lugar definitivo de su colocación en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</si>
  <si>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</si>
  <si>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</si>
  <si>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</si>
  <si>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</si>
  <si>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</si>
  <si>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</si>
  <si>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</si>
  <si>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</si>
  <si>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</si>
  <si>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</si>
  <si>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mt08eft015a</t>
  </si>
  <si>
    <t xml:space="preserve">m²</t>
  </si>
  <si>
    <t xml:space="preserve">Tablero aglomerado hidrófugo, con una de sus caras plastificada, de 10 mm de espesor.</t>
  </si>
  <si>
    <t xml:space="preserve">mt08eve020</t>
  </si>
  <si>
    <t xml:space="preserve">m²</t>
  </si>
  <si>
    <t xml:space="preserve">Sistema de encofrado para formación de peldañeado en losas inclinadas de escalera de hormigón armado, con puntales y tableros de madera.</t>
  </si>
  <si>
    <t xml:space="preserve">mt50spa081a</t>
  </si>
  <si>
    <t xml:space="preserve">Ud</t>
  </si>
  <si>
    <t xml:space="preserve">Puntal metálico telescópico, de hasta 3 m de altura.</t>
  </si>
  <si>
    <t xml:space="preserve">mt08cim030b</t>
  </si>
  <si>
    <t xml:space="preserve">m³</t>
  </si>
  <si>
    <t xml:space="preserve">Madera de pino.</t>
  </si>
  <si>
    <t xml:space="preserve">mt08var060</t>
  </si>
  <si>
    <t xml:space="preserve">kg</t>
  </si>
  <si>
    <t xml:space="preserve">Puntas de acero de 20x100 mm.</t>
  </si>
  <si>
    <t xml:space="preserve">mt08dba010e</t>
  </si>
  <si>
    <t xml:space="preserve">l</t>
  </si>
  <si>
    <t xml:space="preserve">Agente desmoldeante biodegradable en fase acuosa MasterFinish RL 211 "BASF", para hormigones con acabado visto.</t>
  </si>
  <si>
    <t xml:space="preserve">mt07aco020f</t>
  </si>
  <si>
    <t xml:space="preserve">Ud</t>
  </si>
  <si>
    <t xml:space="preserve">Separador homologado para losas de escalera.</t>
  </si>
  <si>
    <t xml:space="preserve">mt07aco010c</t>
  </si>
  <si>
    <t xml:space="preserve">kg</t>
  </si>
  <si>
    <t xml:space="preserve">Ferralla elaborada en taller industrial con acero en barras corrugadas, UNE-EN 10080 B 500 S, de varios diámetros.</t>
  </si>
  <si>
    <t xml:space="preserve">mt08var050</t>
  </si>
  <si>
    <t xml:space="preserve">kg</t>
  </si>
  <si>
    <t xml:space="preserve">Alambre galvanizado para atar, de 1,30 mm de diámetro.</t>
  </si>
  <si>
    <t xml:space="preserve">mt10haf010nha</t>
  </si>
  <si>
    <t xml:space="preserve">m³</t>
  </si>
  <si>
    <t xml:space="preserve">Hormigón HA-25/P/20/IIa, fabricado en central.</t>
  </si>
  <si>
    <t xml:space="preserve">mt08cur010g</t>
  </si>
  <si>
    <t xml:space="preserve">l</t>
  </si>
  <si>
    <t xml:space="preserve">Agente filmógeno MasterKure 220 WB "BASF", para el curado de hormigones y morteros, con acabado visto.</t>
  </si>
  <si>
    <t xml:space="preserve">Subtotal materiales:</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</si>
  <si>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</si>
  <si>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</si>
  <si>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</si>
  <si>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</si>
  <si>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</si>
  <si>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</si>
  <si>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</si>
  <si>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</si>
  <si>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</si>
  <si>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</si>
  <si>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</si>
  <si>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</si>
  <si>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</si>
  <si>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</si>
  <si>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</si>
  <si>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</si>
  <si>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</si>
  <si>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</si>
  <si>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</si>
  <si>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</si>
  <si>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</si>
  <si>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</si>
  <si>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</si>
  <si>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10,34€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</si>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</sst>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82" customWidth="1"/>
    <col min="4" max="4" width="73.78" customWidth="1"/>
    <col min="5" max="5" width="13.60" customWidth="1"/>
    <col min="6" max="6" width="10.37"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0.75</v>
      </c>
      <c r="F10" s="12">
        <v>5.27</v>
      </c>
      <c r="G10" s="12">
        <f ca="1">ROUND(INDIRECT(ADDRESS(ROW()+(0), COLUMN()+(-2), 1))*INDIRECT(ADDRESS(ROW()+(0), COLUMN()+(-1), 1)), 2)</f>
        <v>3.95</v>
      </c>
    </row>
    <row r="11" spans="1:7" ht="24.00" thickBot="1" customHeight="1">
      <c r="A11" s="1" t="s">
        <v>15</v>
      </c>
      <c r="B11" s="1"/>
      <c r="C11" s="10" t="s">
        <v>16</v>
      </c>
      <c r="D11" s="1" t="s">
        <v>17</v>
      </c>
      <c r="E11" s="11">
        <v>1.15</v>
      </c>
      <c r="F11" s="12">
        <v>5.55</v>
      </c>
      <c r="G11" s="12">
        <f ca="1">ROUND(INDIRECT(ADDRESS(ROW()+(0), COLUMN()+(-2), 1))*INDIRECT(ADDRESS(ROW()+(0), COLUMN()+(-1), 1)), 2)</f>
        <v>6.38</v>
      </c>
    </row>
    <row r="12" spans="1:7" ht="24.00" thickBot="1" customHeight="1">
      <c r="A12" s="1" t="s">
        <v>18</v>
      </c>
      <c r="B12" s="1"/>
      <c r="C12" s="10" t="s">
        <v>19</v>
      </c>
      <c r="D12" s="1" t="s">
        <v>20</v>
      </c>
      <c r="E12" s="11">
        <v>0.2</v>
      </c>
      <c r="F12" s="12">
        <v>17.4</v>
      </c>
      <c r="G12" s="12">
        <f ca="1">ROUND(INDIRECT(ADDRESS(ROW()+(0), COLUMN()+(-2), 1))*INDIRECT(ADDRESS(ROW()+(0), COLUMN()+(-1), 1)), 2)</f>
        <v>3.48</v>
      </c>
    </row>
    <row r="13" spans="1:7" ht="13.50" thickBot="1" customHeight="1">
      <c r="A13" s="1" t="s">
        <v>21</v>
      </c>
      <c r="B13" s="1"/>
      <c r="C13" s="10" t="s">
        <v>22</v>
      </c>
      <c r="D13" s="1" t="s">
        <v>23</v>
      </c>
      <c r="E13" s="11">
        <v>0.013</v>
      </c>
      <c r="F13" s="12">
        <v>16.04</v>
      </c>
      <c r="G13" s="12">
        <f ca="1">ROUND(INDIRECT(ADDRESS(ROW()+(0), COLUMN()+(-2), 1))*INDIRECT(ADDRESS(ROW()+(0), COLUMN()+(-1), 1)), 2)</f>
        <v>0.21</v>
      </c>
    </row>
    <row r="14" spans="1:7" ht="13.50" thickBot="1" customHeight="1">
      <c r="A14" s="1" t="s">
        <v>24</v>
      </c>
      <c r="B14" s="1"/>
      <c r="C14" s="10" t="s">
        <v>25</v>
      </c>
      <c r="D14" s="1" t="s">
        <v>26</v>
      </c>
      <c r="E14" s="11">
        <v>0.003</v>
      </c>
      <c r="F14" s="12">
        <v>238.16</v>
      </c>
      <c r="G14" s="12">
        <f ca="1">ROUND(INDIRECT(ADDRESS(ROW()+(0), COLUMN()+(-2), 1))*INDIRECT(ADDRESS(ROW()+(0), COLUMN()+(-1), 1)), 2)</f>
        <v>0.71</v>
      </c>
    </row>
    <row r="15" spans="1:7" ht="13.50" thickBot="1" customHeight="1">
      <c r="A15" s="1" t="s">
        <v>27</v>
      </c>
      <c r="B15" s="1"/>
      <c r="C15" s="10" t="s">
        <v>28</v>
      </c>
      <c r="D15" s="1" t="s">
        <v>29</v>
      </c>
      <c r="E15" s="11">
        <v>0.04</v>
      </c>
      <c r="F15" s="12">
        <v>7</v>
      </c>
      <c r="G15" s="12">
        <f ca="1">ROUND(INDIRECT(ADDRESS(ROW()+(0), COLUMN()+(-2), 1))*INDIRECT(ADDRESS(ROW()+(0), COLUMN()+(-1), 1)), 2)</f>
        <v>0.28</v>
      </c>
    </row>
    <row r="16" spans="1:7" ht="24.00" thickBot="1" customHeight="1">
      <c r="A16" s="1" t="s">
        <v>30</v>
      </c>
      <c r="B16" s="1"/>
      <c r="C16" s="10" t="s">
        <v>31</v>
      </c>
      <c r="D16" s="1" t="s">
        <v>32</v>
      </c>
      <c r="E16" s="11">
        <v>0.013</v>
      </c>
      <c r="F16" s="12">
        <v>6.21</v>
      </c>
      <c r="G16" s="12">
        <f ca="1">ROUND(INDIRECT(ADDRESS(ROW()+(0), COLUMN()+(-2), 1))*INDIRECT(ADDRESS(ROW()+(0), COLUMN()+(-1), 1)), 2)</f>
        <v>0.08</v>
      </c>
    </row>
    <row r="17" spans="1:7" ht="13.50" thickBot="1" customHeight="1">
      <c r="A17" s="1" t="s">
        <v>33</v>
      </c>
      <c r="B17" s="1"/>
      <c r="C17" s="10" t="s">
        <v>34</v>
      </c>
      <c r="D17" s="1" t="s">
        <v>35</v>
      </c>
      <c r="E17" s="11">
        <v>3</v>
      </c>
      <c r="F17" s="12">
        <v>0.08</v>
      </c>
      <c r="G17" s="12">
        <f ca="1">ROUND(INDIRECT(ADDRESS(ROW()+(0), COLUMN()+(-2), 1))*INDIRECT(ADDRESS(ROW()+(0), COLUMN()+(-1), 1)), 2)</f>
        <v>0.24</v>
      </c>
    </row>
    <row r="18" spans="1:7" ht="24.00" thickBot="1" customHeight="1">
      <c r="A18" s="1" t="s">
        <v>36</v>
      </c>
      <c r="B18" s="1"/>
      <c r="C18" s="10" t="s">
        <v>37</v>
      </c>
      <c r="D18" s="1" t="s">
        <v>38</v>
      </c>
      <c r="E18" s="11">
        <v>18</v>
      </c>
      <c r="F18" s="12">
        <v>0.81</v>
      </c>
      <c r="G18" s="12">
        <f ca="1">ROUND(INDIRECT(ADDRESS(ROW()+(0), COLUMN()+(-2), 1))*INDIRECT(ADDRESS(ROW()+(0), COLUMN()+(-1), 1)), 2)</f>
        <v>14.58</v>
      </c>
    </row>
    <row r="19" spans="1:7" ht="13.50" thickBot="1" customHeight="1">
      <c r="A19" s="1" t="s">
        <v>39</v>
      </c>
      <c r="B19" s="1"/>
      <c r="C19" s="10" t="s">
        <v>40</v>
      </c>
      <c r="D19" s="1" t="s">
        <v>41</v>
      </c>
      <c r="E19" s="11">
        <v>0.27</v>
      </c>
      <c r="F19" s="12">
        <v>1.1</v>
      </c>
      <c r="G19" s="12">
        <f ca="1">ROUND(INDIRECT(ADDRESS(ROW()+(0), COLUMN()+(-2), 1))*INDIRECT(ADDRESS(ROW()+(0), COLUMN()+(-1), 1)), 2)</f>
        <v>0.3</v>
      </c>
    </row>
    <row r="20" spans="1:7" ht="13.50" thickBot="1" customHeight="1">
      <c r="A20" s="1" t="s">
        <v>42</v>
      </c>
      <c r="B20" s="1"/>
      <c r="C20" s="10" t="s">
        <v>43</v>
      </c>
      <c r="D20" s="1" t="s">
        <v>44</v>
      </c>
      <c r="E20" s="11">
        <v>0.373</v>
      </c>
      <c r="F20" s="12">
        <v>72.88</v>
      </c>
      <c r="G20" s="12">
        <f ca="1">ROUND(INDIRECT(ADDRESS(ROW()+(0), COLUMN()+(-2), 1))*INDIRECT(ADDRESS(ROW()+(0), COLUMN()+(-1), 1)), 2)</f>
        <v>27.18</v>
      </c>
    </row>
    <row r="21" spans="1:7" ht="24.00" thickBot="1" customHeight="1">
      <c r="A21" s="1" t="s">
        <v>45</v>
      </c>
      <c r="B21" s="1"/>
      <c r="C21" s="10" t="s">
        <v>46</v>
      </c>
      <c r="D21" s="1" t="s">
        <v>47</v>
      </c>
      <c r="E21" s="13">
        <v>0.173</v>
      </c>
      <c r="F21" s="14">
        <v>3.33</v>
      </c>
      <c r="G21" s="14">
        <f ca="1">ROUND(INDIRECT(ADDRESS(ROW()+(0), COLUMN()+(-2), 1))*INDIRECT(ADDRESS(ROW()+(0), COLUMN()+(-1), 1)), 2)</f>
        <v>0.58</v>
      </c>
    </row>
    <row r="22" spans="1:7" ht="13.50" thickBot="1" customHeight="1">
      <c r="A22" s="15"/>
      <c r="B22" s="15"/>
      <c r="C22" s="15"/>
      <c r="D22" s="15"/>
      <c r="E22" s="9" t="s">
        <v>48</v>
      </c>
      <c r="F22" s="9"/>
      <c r="G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57.97</v>
      </c>
    </row>
    <row r="23" spans="1:7" ht="13.50" thickBot="1" customHeight="1">
      <c r="A23" s="15">
        <v>2</v>
      </c>
      <c r="B23" s="15"/>
      <c r="C23" s="15"/>
      <c r="D23" s="18" t="s">
        <v>49</v>
      </c>
      <c r="E23" s="18"/>
      <c r="F23" s="15"/>
      <c r="G23" s="15"/>
    </row>
    <row r="24" spans="1:7" ht="13.50" thickBot="1" customHeight="1">
      <c r="A24" s="1" t="s">
        <v>50</v>
      </c>
      <c r="B24" s="1"/>
      <c r="C24" s="10" t="s">
        <v>51</v>
      </c>
      <c r="D24" s="1" t="s">
        <v>52</v>
      </c>
      <c r="E24" s="11">
        <v>1.326</v>
      </c>
      <c r="F24" s="12">
        <v>19.67</v>
      </c>
      <c r="G24" s="12">
        <f ca="1">ROUND(INDIRECT(ADDRESS(ROW()+(0), COLUMN()+(-2), 1))*INDIRECT(ADDRESS(ROW()+(0), COLUMN()+(-1), 1)), 2)</f>
        <v>26.08</v>
      </c>
    </row>
    <row r="25" spans="1:7" ht="13.50" thickBot="1" customHeight="1">
      <c r="A25" s="1" t="s">
        <v>53</v>
      </c>
      <c r="B25" s="1"/>
      <c r="C25" s="10" t="s">
        <v>54</v>
      </c>
      <c r="D25" s="1" t="s">
        <v>55</v>
      </c>
      <c r="E25" s="11">
        <v>1.256</v>
      </c>
      <c r="F25" s="12">
        <v>18.63</v>
      </c>
      <c r="G25" s="12">
        <f ca="1">ROUND(INDIRECT(ADDRESS(ROW()+(0), COLUMN()+(-2), 1))*INDIRECT(ADDRESS(ROW()+(0), COLUMN()+(-1), 1)), 2)</f>
        <v>23.4</v>
      </c>
    </row>
    <row r="26" spans="1:7" ht="13.50" thickBot="1" customHeight="1">
      <c r="A26" s="1" t="s">
        <v>56</v>
      </c>
      <c r="B26" s="1"/>
      <c r="C26" s="10" t="s">
        <v>57</v>
      </c>
      <c r="D26" s="1" t="s">
        <v>58</v>
      </c>
      <c r="E26" s="11">
        <v>0.333</v>
      </c>
      <c r="F26" s="12">
        <v>19.67</v>
      </c>
      <c r="G26" s="12">
        <f ca="1">ROUND(INDIRECT(ADDRESS(ROW()+(0), COLUMN()+(-2), 1))*INDIRECT(ADDRESS(ROW()+(0), COLUMN()+(-1), 1)), 2)</f>
        <v>6.55</v>
      </c>
    </row>
    <row r="27" spans="1:7" ht="13.50" thickBot="1" customHeight="1">
      <c r="A27" s="1" t="s">
        <v>59</v>
      </c>
      <c r="B27" s="1"/>
      <c r="C27" s="10" t="s">
        <v>60</v>
      </c>
      <c r="D27" s="1" t="s">
        <v>61</v>
      </c>
      <c r="E27" s="11">
        <v>0.333</v>
      </c>
      <c r="F27" s="12">
        <v>18.63</v>
      </c>
      <c r="G27" s="12">
        <f ca="1">ROUND(INDIRECT(ADDRESS(ROW()+(0), COLUMN()+(-2), 1))*INDIRECT(ADDRESS(ROW()+(0), COLUMN()+(-1), 1)), 2)</f>
        <v>6.2</v>
      </c>
    </row>
    <row r="28" spans="1:7" ht="13.50" thickBot="1" customHeight="1">
      <c r="A28" s="1" t="s">
        <v>62</v>
      </c>
      <c r="B28" s="1"/>
      <c r="C28" s="10" t="s">
        <v>63</v>
      </c>
      <c r="D28" s="1" t="s">
        <v>64</v>
      </c>
      <c r="E28" s="11">
        <v>0.069</v>
      </c>
      <c r="F28" s="12">
        <v>19.67</v>
      </c>
      <c r="G28" s="12">
        <f ca="1">ROUND(INDIRECT(ADDRESS(ROW()+(0), COLUMN()+(-2), 1))*INDIRECT(ADDRESS(ROW()+(0), COLUMN()+(-1), 1)), 2)</f>
        <v>1.36</v>
      </c>
    </row>
    <row r="29" spans="1:7" ht="13.50" thickBot="1" customHeight="1">
      <c r="A29" s="1" t="s">
        <v>65</v>
      </c>
      <c r="B29" s="1"/>
      <c r="C29" s="10" t="s">
        <v>66</v>
      </c>
      <c r="D29" s="1" t="s">
        <v>67</v>
      </c>
      <c r="E29" s="13">
        <v>0.279</v>
      </c>
      <c r="F29" s="14">
        <v>18.63</v>
      </c>
      <c r="G29" s="14">
        <f ca="1">ROUND(INDIRECT(ADDRESS(ROW()+(0), COLUMN()+(-2), 1))*INDIRECT(ADDRESS(ROW()+(0), COLUMN()+(-1), 1)), 2)</f>
        <v>5.2</v>
      </c>
    </row>
    <row r="30" spans="1:7" ht="13.50" thickBot="1" customHeight="1">
      <c r="A30" s="15"/>
      <c r="B30" s="15"/>
      <c r="C30" s="15"/>
      <c r="D30" s="15"/>
      <c r="E30" s="9" t="s">
        <v>68</v>
      </c>
      <c r="F30" s="9"/>
      <c r="G30" s="17">
        <f ca="1">ROUND(SUM(INDIRECT(ADDRESS(ROW()+(-1), COLUMN()+(0), 1)),INDIRECT(ADDRESS(ROW()+(-2), COLUMN()+(0), 1)),INDIRECT(ADDRESS(ROW()+(-3), COLUMN()+(0), 1)),INDIRECT(ADDRESS(ROW()+(-4), COLUMN()+(0), 1)),INDIRECT(ADDRESS(ROW()+(-5), COLUMN()+(0), 1)),INDIRECT(ADDRESS(ROW()+(-6), COLUMN()+(0), 1))), 2)</f>
        <v>68.79</v>
      </c>
    </row>
    <row r="31" spans="1:7" ht="13.50" thickBot="1" customHeight="1">
      <c r="A31" s="15">
        <v>3</v>
      </c>
      <c r="B31" s="15"/>
      <c r="C31" s="15"/>
      <c r="D31" s="18" t="s">
        <v>69</v>
      </c>
      <c r="E31" s="18"/>
      <c r="F31" s="15"/>
      <c r="G31" s="15"/>
    </row>
    <row r="32" spans="1:7" ht="13.50" thickBot="1" customHeight="1">
      <c r="A32" s="19"/>
      <c r="B32" s="19"/>
      <c r="C32" s="20" t="s">
        <v>70</v>
      </c>
      <c r="D32" s="19" t="s">
        <v>71</v>
      </c>
      <c r="E32" s="13">
        <v>2</v>
      </c>
      <c r="F32" s="14">
        <f ca="1">ROUND(SUM(INDIRECT(ADDRESS(ROW()+(-2), COLUMN()+(1), 1)),INDIRECT(ADDRESS(ROW()+(-10), COLUMN()+(1), 1))), 2)</f>
        <v>126.76</v>
      </c>
      <c r="G32" s="14">
        <f ca="1">ROUND(INDIRECT(ADDRESS(ROW()+(0), COLUMN()+(-2), 1))*INDIRECT(ADDRESS(ROW()+(0), COLUMN()+(-1), 1))/100, 2)</f>
        <v>2.54</v>
      </c>
    </row>
    <row r="33" spans="1:7" ht="13.50" thickBot="1" customHeight="1">
      <c r="A33" s="21" t="s">
        <v>72</v>
      </c>
      <c r="B33" s="21"/>
      <c r="C33" s="22"/>
      <c r="D33" s="23"/>
      <c r="E33" s="24" t="s">
        <v>73</v>
      </c>
      <c r="F33" s="25"/>
      <c r="G33" s="26">
        <f ca="1">ROUND(SUM(INDIRECT(ADDRESS(ROW()+(-1), COLUMN()+(0), 1)),INDIRECT(ADDRESS(ROW()+(-3), COLUMN()+(0), 1)),INDIRECT(ADDRESS(ROW()+(-11), COLUMN()+(0), 1))), 2)</f>
        <v>129.3</v>
      </c>
    </row>
  </sheetData>
  <mergeCells count="3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E22:F22"/>
    <mergeCell ref="A23:B23"/>
    <mergeCell ref="D23:E23"/>
    <mergeCell ref="A24:B24"/>
    <mergeCell ref="A25:B25"/>
    <mergeCell ref="A26:B26"/>
    <mergeCell ref="A27:B27"/>
    <mergeCell ref="A28:B28"/>
    <mergeCell ref="A29:B29"/>
    <mergeCell ref="A30:B30"/>
    <mergeCell ref="E30:F30"/>
    <mergeCell ref="A31:B31"/>
    <mergeCell ref="D31:E31"/>
    <mergeCell ref="A32:B32"/>
    <mergeCell ref="A33:D33"/>
    <mergeCell ref="E33:F33"/>
  </mergeCells>
  <pageMargins left="0.147638" right="0.147638" top="0.206693" bottom="0.206693" header="0.0" footer="0.0"/>
  <pageSetup paperSize="9" orientation="portrait"/>
  <rowBreaks count="0" manualBreakCount="0">
    </rowBreaks>
</worksheet>
</file>