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<sst xmlns="http://schemas.openxmlformats.org/spreadsheetml/2006/main" count="76" uniqueCount="76">
  <si>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</si>
  <si>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EHA010</t>
  </si>
  <si>
    <t xml:space="preserve">m²</t>
  </si>
  <si>
    <t xml:space="preserve">Losa postesada con tendones adherentes.</t>
  </si>
  <si>
    <r>
      <rPr>
        <sz val="8.25"/>
        <color rgb="FF000000"/>
        <rFont val="Arial"/>
        <family val="2"/>
      </rPr>
      <t xml:space="preserve">Losa postesada horizontal con tendones adherentes, con altura libre de planta de hasta 4 m, canto 24 cm, realizada con hormigón HP-35/B/20/IIa fabricado en central, y acero UNE-EN 10080 B 500 S, con una cuantía aproximada de 22 kg/m²; montaje y desmontaje de sistema de mesas de encofrado, con acabado tipo industrial para revestir, formado por: superficie encofrante de tableros de madera tratada, reforzados con varillas y perfiles, amortizables en 25 usos; estructura soporte horizontal de mesa de encofrado y accesorios de montaje, amortizable en 150 usos y estructura soporte vertical de puntales metálicos, amortizables en 150 usos. Incluso nervios y zunchos perimetrales de planta y huecos, alambre de atar, separadores, aplicación de líquido desencofrante MasterFinish RL 294 "BASF" y agente filmógeno MasterKure 215 WB "BASF", para el curado de hormigones y morteros. El precio incluye la elaboración de la ferralla (corte, doblado y conformado de elementos) en taller industrial y el montaje en el lugar definitivo de su colocación en obra, pero no incluye los pilares ni el acero para pretensar.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</si>
  <si>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</si>
  <si>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</si>
  <si>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</si>
  <si>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</si>
  <si>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</si>
  <si>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</si>
  <si>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</si>
  <si>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</si>
  <si>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</si>
  <si>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</si>
  <si>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mt08efl020</t>
  </si>
  <si>
    <t xml:space="preserve">m²</t>
  </si>
  <si>
    <t xml:space="preserve">Vigas principales y vigas secundarias de madera, para formación de mesa de encofrado, incluso accesorios de montaje.</t>
  </si>
  <si>
    <t xml:space="preserve">mt50spa081c</t>
  </si>
  <si>
    <t xml:space="preserve">Ud</t>
  </si>
  <si>
    <t xml:space="preserve">Puntal metálico telescópico, de hasta 4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</si>
  <si>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</si>
  <si>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</si>
  <si>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</si>
  <si>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</si>
  <si>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</si>
  <si>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</si>
  <si>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</si>
  <si>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</si>
  <si>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"BASF", para encofrados metálicos, fenólicos o de madera.</t>
  </si>
  <si>
    <t xml:space="preserve">mt07aco020i</t>
  </si>
  <si>
    <t xml:space="preserve">Ud</t>
  </si>
  <si>
    <t xml:space="preserve">Separador homologado para losas macizas.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</si>
  <si>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</si>
  <si>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</si>
  <si>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</si>
  <si>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</si>
  <si>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</si>
  <si>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</si>
  <si>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mt10hes010nwa</t>
  </si>
  <si>
    <t xml:space="preserve">m³</t>
  </si>
  <si>
    <t xml:space="preserve">Hormigón HP-35/B/20/IIa, fabricado en central.</t>
  </si>
  <si>
    <t xml:space="preserve">mt08cur020d</t>
  </si>
  <si>
    <t xml:space="preserve">l</t>
  </si>
  <si>
    <t xml:space="preserve">Agente filmógeno MasterKure 215 WB "BASF", para el curado de hormigones y morteros.</t>
  </si>
  <si>
    <t xml:space="preserve">Subtotal materiales:</t>
  </si>
  <si>
    <t xml:space="preserve">Equipo y maquinaria</t>
  </si>
  <si>
    <t xml:space="preserve">mq07ple030a</t>
  </si>
  <si>
    <t xml:space="preserve">h</t>
  </si>
  <si>
    <t xml:space="preserve">Carro con elevador, para desplazamiento y elevación de mesa de encofrado, de 10 m de altura máxima de trabajo.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</si>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</sst>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7.65" customWidth="1"/>
    <col min="5" max="5" width="67.83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37.5</v>
      </c>
      <c r="H10" s="12">
        <f ca="1">ROUND(INDIRECT(ADDRESS(ROW()+(0), COLUMN()+(-2), 1))*INDIRECT(ADDRESS(ROW()+(0), COLUMN()+(-1), 1)), 2)</f>
        <v>1.65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185</v>
      </c>
      <c r="H11" s="12">
        <f ca="1">ROUND(INDIRECT(ADDRESS(ROW()+(0), COLUMN()+(-2), 1))*INDIRECT(ADDRESS(ROW()+(0), COLUMN()+(-1), 1)), 2)</f>
        <v>1.3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22.06</v>
      </c>
      <c r="H12" s="12">
        <f ca="1">ROUND(INDIRECT(ADDRESS(ROW()+(0), COLUMN()+(-2), 1))*INDIRECT(ADDRESS(ROW()+(0), COLUMN()+(-1), 1)), 2)</f>
        <v>0.6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238.16</v>
      </c>
      <c r="H13" s="12">
        <f ca="1">ROUND(INDIRECT(ADDRESS(ROW()+(0), COLUMN()+(-2), 1))*INDIRECT(ADDRESS(ROW()+(0), COLUMN()+(-1), 1)), 2)</f>
        <v>0.71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7</v>
      </c>
      <c r="H14" s="12">
        <f ca="1">ROUND(INDIRECT(ADDRESS(ROW()+(0), COLUMN()+(-2), 1))*INDIRECT(ADDRESS(ROW()+(0), COLUMN()+(-1), 1)), 2)</f>
        <v>0.28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2.26</v>
      </c>
      <c r="H15" s="12">
        <f ca="1">ROUND(INDIRECT(ADDRESS(ROW()+(0), COLUMN()+(-2), 1))*INDIRECT(ADDRESS(ROW()+(0), COLUMN()+(-1), 1)), 2)</f>
        <v>0.07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0.08</v>
      </c>
      <c r="H16" s="12">
        <f ca="1">ROUND(INDIRECT(ADDRESS(ROW()+(0), COLUMN()+(-2), 1))*INDIRECT(ADDRESS(ROW()+(0), COLUMN()+(-1), 1)), 2)</f>
        <v>0.24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22</v>
      </c>
      <c r="G17" s="12">
        <v>0.81</v>
      </c>
      <c r="H17" s="12">
        <f ca="1">ROUND(INDIRECT(ADDRESS(ROW()+(0), COLUMN()+(-2), 1))*INDIRECT(ADDRESS(ROW()+(0), COLUMN()+(-1), 1)), 2)</f>
        <v>17.82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0.264</v>
      </c>
      <c r="G18" s="12">
        <v>1.1</v>
      </c>
      <c r="H18" s="12">
        <f ca="1">ROUND(INDIRECT(ADDRESS(ROW()+(0), COLUMN()+(-2), 1))*INDIRECT(ADDRESS(ROW()+(0), COLUMN()+(-1), 1)), 2)</f>
        <v>0.29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0.252</v>
      </c>
      <c r="G19" s="12">
        <v>90.21</v>
      </c>
      <c r="H19" s="12">
        <f ca="1">ROUND(INDIRECT(ADDRESS(ROW()+(0), COLUMN()+(-2), 1))*INDIRECT(ADDRESS(ROW()+(0), COLUMN()+(-1), 1)), 2)</f>
        <v>22.73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0.15</v>
      </c>
      <c r="G20" s="14">
        <v>1.61</v>
      </c>
      <c r="H20" s="14">
        <f ca="1">ROUND(INDIRECT(ADDRESS(ROW()+(0), COLUMN()+(-2), 1))*INDIRECT(ADDRESS(ROW()+(0), COLUMN()+(-1), 1)), 2)</f>
        <v>0.24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45.93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24.0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0.046</v>
      </c>
      <c r="G23" s="14">
        <v>25</v>
      </c>
      <c r="H23" s="14">
        <f ca="1">ROUND(INDIRECT(ADDRESS(ROW()+(0), COLUMN()+(-2), 1))*INDIRECT(ADDRESS(ROW()+(0), COLUMN()+(-1), 1)), 2)</f>
        <v>1.15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1.15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0.493</v>
      </c>
      <c r="G26" s="12">
        <v>19.67</v>
      </c>
      <c r="H26" s="12">
        <f ca="1">ROUND(INDIRECT(ADDRESS(ROW()+(0), COLUMN()+(-2), 1))*INDIRECT(ADDRESS(ROW()+(0), COLUMN()+(-1), 1)), 2)</f>
        <v>9.7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0.493</v>
      </c>
      <c r="G27" s="12">
        <v>18.63</v>
      </c>
      <c r="H27" s="12">
        <f ca="1">ROUND(INDIRECT(ADDRESS(ROW()+(0), COLUMN()+(-2), 1))*INDIRECT(ADDRESS(ROW()+(0), COLUMN()+(-1), 1)), 2)</f>
        <v>9.18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0.325</v>
      </c>
      <c r="G28" s="12">
        <v>19.67</v>
      </c>
      <c r="H28" s="12">
        <f ca="1">ROUND(INDIRECT(ADDRESS(ROW()+(0), COLUMN()+(-2), 1))*INDIRECT(ADDRESS(ROW()+(0), COLUMN()+(-1), 1)), 2)</f>
        <v>6.39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0.271</v>
      </c>
      <c r="G29" s="12">
        <v>18.63</v>
      </c>
      <c r="H29" s="12">
        <f ca="1">ROUND(INDIRECT(ADDRESS(ROW()+(0), COLUMN()+(-2), 1))*INDIRECT(ADDRESS(ROW()+(0), COLUMN()+(-1), 1)), 2)</f>
        <v>5.05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0.065</v>
      </c>
      <c r="G30" s="12">
        <v>19.67</v>
      </c>
      <c r="H30" s="12">
        <f ca="1">ROUND(INDIRECT(ADDRESS(ROW()+(0), COLUMN()+(-2), 1))*INDIRECT(ADDRESS(ROW()+(0), COLUMN()+(-1), 1)), 2)</f>
        <v>1.28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3">
        <v>0.266</v>
      </c>
      <c r="G31" s="14">
        <v>18.63</v>
      </c>
      <c r="H31" s="14">
        <f ca="1">ROUND(INDIRECT(ADDRESS(ROW()+(0), COLUMN()+(-2), 1))*INDIRECT(ADDRESS(ROW()+(0), COLUMN()+(-1), 1)), 2)</f>
        <v>4.96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36.56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72</v>
      </c>
      <c r="E34" s="19" t="s">
        <v>73</v>
      </c>
      <c r="F34" s="13">
        <v>2</v>
      </c>
      <c r="G34" s="14">
        <f ca="1">ROUND(SUM(INDIRECT(ADDRESS(ROW()+(-2), COLUMN()+(1), 1)),INDIRECT(ADDRESS(ROW()+(-10), COLUMN()+(1), 1)),INDIRECT(ADDRESS(ROW()+(-13), COLUMN()+(1), 1))), 2)</f>
        <v>83.64</v>
      </c>
      <c r="H34" s="14">
        <f ca="1">ROUND(INDIRECT(ADDRESS(ROW()+(0), COLUMN()+(-2), 1))*INDIRECT(ADDRESS(ROW()+(0), COLUMN()+(-1), 1))/100, 2)</f>
        <v>1.67</v>
      </c>
    </row>
    <row r="35" spans="1:8" ht="13.50" thickBot="1" customHeight="1">
      <c r="A35" s="21" t="s">
        <v>74</v>
      </c>
      <c r="B35" s="21"/>
      <c r="C35" s="21"/>
      <c r="D35" s="22"/>
      <c r="E35" s="23"/>
      <c r="F35" s="24" t="s">
        <v>75</v>
      </c>
      <c r="G35" s="25"/>
      <c r="H35" s="26">
        <f ca="1">ROUND(SUM(INDIRECT(ADDRESS(ROW()+(-1), COLUMN()+(0), 1)),INDIRECT(ADDRESS(ROW()+(-3), COLUMN()+(0), 1)),INDIRECT(ADDRESS(ROW()+(-11), COLUMN()+(0), 1)),INDIRECT(ADDRESS(ROW()+(-14), COLUMN()+(0), 1))), 2)</f>
        <v>85.31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