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<sst xmlns="http://schemas.openxmlformats.org/spreadsheetml/2006/main" count="59" uniqueCount="59">
  <si>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</si>
  <si>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RSI010</t>
  </si>
  <si>
    <t xml:space="preserve">m²</t>
  </si>
  <si>
    <t xml:space="preserve">Pavimento industrial, sistema MasterTop "BASF".</t>
  </si>
  <si>
    <r>
      <rPr>
        <sz val="8.25"/>
        <color rgb="FF000000"/>
        <rFont val="Arial"/>
        <family val="2"/>
      </rPr>
      <t xml:space="preserve">Pavimento industrial, realizado con el sistema MasterTop 100 "BASF", apto para sótanos, constituido por: solera de hormigón armado de 20 cm de espesor, realizada con hormigón HA-25/B/20/IIa fabricado en central, y vertido desde camión, extendido y vibrado mecánico mediante extendedora, y malla electrosoldada ME 20x20 Ø 5-5 B 500 T 6x2,20 UNE-EN 10080 como armadura de reparto, colocada sobre separadores homologados; y aplicación sobre el hormigón fresco de capa de rodadura de mortero endurecedor, MasterTop 100 "BASF" CT - C60 - F10 - A6, según UNE-EN 13813, color Gris Natural (5 kg/m²), con acabado superficial mediante fratasado y pulido mecánicos.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</si>
  <si>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</si>
  <si>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</si>
  <si>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</si>
  <si>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</si>
  <si>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</si>
  <si>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</si>
  <si>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</si>
  <si>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mt10haf010nga</t>
  </si>
  <si>
    <t xml:space="preserve">m³</t>
  </si>
  <si>
    <t xml:space="preserve">Hormigón HA-25/B/20/IIa, fabricado en central.</t>
  </si>
  <si>
    <t xml:space="preserve">mt07ame010d</t>
  </si>
  <si>
    <t xml:space="preserve">m²</t>
  </si>
  <si>
    <t xml:space="preserve">Malla electrosoldada ME 20x20 Ø 5-5 B 500 T 6x2,20 UNE-EN 10080.</t>
  </si>
  <si>
    <t xml:space="preserve">mt07aco020j</t>
  </si>
  <si>
    <t xml:space="preserve">Ud</t>
  </si>
  <si>
    <t xml:space="preserve">Separador homologado para pavimentos continuos.</t>
  </si>
  <si>
    <t xml:space="preserve">mt09bnc010s</t>
  </si>
  <si>
    <t xml:space="preserve">kg</t>
  </si>
  <si>
    <t xml:space="preserve">Mortero endurecedor, MasterTop 100 "BASF" CT - C60 - F10 - A6, según UNE-EN 13813, color Gris Natural, compuesto de cemento, áridos seleccionados de cuarzo, pigmentos orgánicos y aditivos, de baja porosidad, con una densidad aparente de 1330 kg/m³, con resistencia a los aceites y a la gasolina, una resistencia a la compresión de 75000 kN/m² y una resistencia a la abrasión según el método Böhme UNE-EN 13892-3 de 6 cm³ / 50 cm².</t>
  </si>
  <si>
    <t xml:space="preserve">Subtotal materiales:</t>
  </si>
  <si>
    <t xml:space="preserve">Equipo y maquinaria</t>
  </si>
  <si>
    <t xml:space="preserve">mq06ext010</t>
  </si>
  <si>
    <t xml:space="preserve">h</t>
  </si>
  <si>
    <t xml:space="preserve">Extendedora para pavimentos de hormigón.</t>
  </si>
  <si>
    <t xml:space="preserve">mq06fra010</t>
  </si>
  <si>
    <t xml:space="preserve">h</t>
  </si>
  <si>
    <t xml:space="preserve">Fratasadora mecánica de hormigón.</t>
  </si>
  <si>
    <t xml:space="preserve">mq06aca030</t>
  </si>
  <si>
    <t xml:space="preserve">h</t>
  </si>
  <si>
    <t xml:space="preserve">Pulidora para pavimentos de hormigón, compuesta por platos giratorios a los que se acoplan una serie de muelas abrasivas diamantadas, refrigeradas con agua, con sistema de aspiración.</t>
  </si>
  <si>
    <t xml:space="preserve">Subtotal equipo y maquinaria: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</si>
  <si>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</si>
  <si>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</si>
  <si>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</si>
  <si>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</si>
  <si>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</si>
  <si>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</si>
  <si>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</si>
  <si>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</si>
  <si>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</si>
  <si>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</si>
  <si>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</si>
  <si>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</si>
  <si>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</si>
  <si>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</si>
  <si>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</si>
  <si>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</si>
  <si>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</si>
  <si>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13813:2003</t>
  </si>
  <si>
    <t xml:space="preserve">1/3/4</t>
  </si>
  <si>
    <t xml:space="preserve">Mor tero  para  recrecidos  y  acabados  de  suelos. Propiedades  y 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</si>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</sst>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8.16" customWidth="1"/>
    <col min="4" max="4" width="68.85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0.21</v>
      </c>
      <c r="F10" s="11"/>
      <c r="G10" s="11"/>
      <c r="H10" s="12">
        <v>76.88</v>
      </c>
      <c r="I10" s="12">
        <f ca="1">ROUND(INDIRECT(ADDRESS(ROW()+(0), COLUMN()+(-4), 1))*INDIRECT(ADDRESS(ROW()+(0), COLUMN()+(-1), 1)), 2)</f>
        <v>16.14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1.2</v>
      </c>
      <c r="F11" s="11"/>
      <c r="G11" s="11"/>
      <c r="H11" s="12">
        <v>1.35</v>
      </c>
      <c r="I11" s="12">
        <f ca="1">ROUND(INDIRECT(ADDRESS(ROW()+(0), COLUMN()+(-4), 1))*INDIRECT(ADDRESS(ROW()+(0), COLUMN()+(-1), 1)), 2)</f>
        <v>1.62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1"/>
      <c r="G12" s="11"/>
      <c r="H12" s="12">
        <v>0.04</v>
      </c>
      <c r="I12" s="12">
        <f ca="1">ROUND(INDIRECT(ADDRESS(ROW()+(0), COLUMN()+(-4), 1))*INDIRECT(ADDRESS(ROW()+(0), COLUMN()+(-1), 1)), 2)</f>
        <v>0.08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5</v>
      </c>
      <c r="F13" s="13"/>
      <c r="G13" s="13"/>
      <c r="H13" s="14">
        <v>0.62</v>
      </c>
      <c r="I13" s="14">
        <f ca="1">ROUND(INDIRECT(ADDRESS(ROW()+(0), COLUMN()+(-4), 1))*INDIRECT(ADDRESS(ROW()+(0), COLUMN()+(-1), 1)), 2)</f>
        <v>3.1</v>
      </c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20.94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0.008</v>
      </c>
      <c r="F16" s="11"/>
      <c r="G16" s="11"/>
      <c r="H16" s="12">
        <v>75.97</v>
      </c>
      <c r="I16" s="12">
        <f ca="1">ROUND(INDIRECT(ADDRESS(ROW()+(0), COLUMN()+(-4), 1))*INDIRECT(ADDRESS(ROW()+(0), COLUMN()+(-1), 1)), 2)</f>
        <v>0.61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0.555</v>
      </c>
      <c r="F17" s="11"/>
      <c r="G17" s="11"/>
      <c r="H17" s="12">
        <v>5.07</v>
      </c>
      <c r="I17" s="12">
        <f ca="1">ROUND(INDIRECT(ADDRESS(ROW()+(0), COLUMN()+(-4), 1))*INDIRECT(ADDRESS(ROW()+(0), COLUMN()+(-1), 1)), 2)</f>
        <v>2.81</v>
      </c>
    </row>
    <row r="18" spans="1:9" ht="34.50" thickBot="1" customHeight="1">
      <c r="A18" s="1" t="s">
        <v>32</v>
      </c>
      <c r="B18" s="1"/>
      <c r="C18" s="10" t="s">
        <v>33</v>
      </c>
      <c r="D18" s="1" t="s">
        <v>34</v>
      </c>
      <c r="E18" s="13">
        <v>0.2</v>
      </c>
      <c r="F18" s="13"/>
      <c r="G18" s="13"/>
      <c r="H18" s="14">
        <v>13.25</v>
      </c>
      <c r="I18" s="14">
        <f ca="1">ROUND(INDIRECT(ADDRESS(ROW()+(0), COLUMN()+(-4), 1))*INDIRECT(ADDRESS(ROW()+(0), COLUMN()+(-1), 1)), 2)</f>
        <v>2.65</v>
      </c>
    </row>
    <row r="19" spans="1:9" ht="13.50" thickBot="1" customHeight="1">
      <c r="A19" s="15"/>
      <c r="B19" s="15"/>
      <c r="C19" s="15"/>
      <c r="D19" s="15"/>
      <c r="E19" s="9" t="s">
        <v>35</v>
      </c>
      <c r="F19" s="9"/>
      <c r="G19" s="9"/>
      <c r="H19" s="9"/>
      <c r="I19" s="17">
        <f ca="1">ROUND(SUM(INDIRECT(ADDRESS(ROW()+(-1), COLUMN()+(0), 1)),INDIRECT(ADDRESS(ROW()+(-2), COLUMN()+(0), 1)),INDIRECT(ADDRESS(ROW()+(-3), COLUMN()+(0), 1))), 2)</f>
        <v>6.07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0.462</v>
      </c>
      <c r="F21" s="11"/>
      <c r="G21" s="11"/>
      <c r="H21" s="12">
        <v>18.89</v>
      </c>
      <c r="I21" s="12">
        <f ca="1">ROUND(INDIRECT(ADDRESS(ROW()+(0), COLUMN()+(-4), 1))*INDIRECT(ADDRESS(ROW()+(0), COLUMN()+(-1), 1)), 2)</f>
        <v>8.73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0.582</v>
      </c>
      <c r="F22" s="13"/>
      <c r="G22" s="13"/>
      <c r="H22" s="14">
        <v>17.9</v>
      </c>
      <c r="I22" s="14">
        <f ca="1">ROUND(INDIRECT(ADDRESS(ROW()+(0), COLUMN()+(-4), 1))*INDIRECT(ADDRESS(ROW()+(0), COLUMN()+(-1), 1)), 2)</f>
        <v>10.42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1))), 2)</f>
        <v>19.15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COLUMN()+(1), 1)),INDIRECT(ADDRESS(ROW()+(-6), COLUMN()+(1), 1)),INDIRECT(ADDRESS(ROW()+(-11), COLUMN()+(1), 1))), 2)</f>
        <v>46.16</v>
      </c>
      <c r="I25" s="14">
        <f ca="1">ROUND(INDIRECT(ADDRESS(ROW()+(0), COLUMN()+(-4), 1))*INDIRECT(ADDRESS(ROW()+(0), COLUMN()+(-1), 1))/100, 2)</f>
        <v>0.92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1)),INDIRECT(ADDRESS(ROW()+(-7), COLUMN()+(0), 1)),INDIRECT(ADDRESS(ROW()+(-12), COLUMN()+(0), 1))), 2)</f>
        <v>47.08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182003</v>
      </c>
      <c r="G30" s="29">
        <v>182004</v>
      </c>
      <c r="H30" s="29"/>
      <c r="I30" s="29" t="s">
        <v>54</v>
      </c>
    </row>
    <row r="31" spans="1:9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</row>
  </sheetData>
  <mergeCells count="5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