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<sst xmlns="http://schemas.openxmlformats.org/spreadsheetml/2006/main" count="94" uniqueCount="94">
  <si>
    <t xml:space="preserve"/>
  </si>
  <si>
    <t xml:space="preserve">EHM012</t>
  </si>
  <si>
    <t xml:space="preserve">m²</t>
  </si>
  <si>
    <t xml:space="preserve">Sistema de encofrado "STRONG FORMS" para muro de hormigón.</t>
  </si>
  <si>
    <r>
      <rPr>
        <sz val="8.25"/>
        <color rgb="FF000000"/>
        <rFont val="Arial"/>
        <family val="2"/>
      </rPr>
      <t xml:space="preserve">Montaje y desmontaje, en una cara del muro, de sistema de encofrado a dos caras "STRONG FORMS" con acabado tipo industrial para revestir, realizado con paneles metálicos modulares, amortizables en 500 usos, para formación de muro de hormigón armado de 2,8 m de altura y de 20 cm cm de espesor. Incluso líquido desencofrante MasterFinish RL 294 "BASF", para evitar la adherencia del hormigón al encofrado, accesorios de fijación de los paneles, remates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</si>
  <si>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</si>
  <si>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</si>
  <si>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</si>
  <si>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</si>
  <si>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</si>
  <si>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</si>
  <si>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</si>
  <si>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mt08stf010P</t>
  </si>
  <si>
    <t xml:space="preserve">Ud</t>
  </si>
  <si>
    <t xml:space="preserve">Panel metálico modular para sistema de encofrado "STRONG FORMS" de muros de hormigón, de 2950x600 mm, para montaje en la cara exterior del muro.</t>
  </si>
  <si>
    <t xml:space="preserve">mt08stf010L</t>
  </si>
  <si>
    <t xml:space="preserve">Ud</t>
  </si>
  <si>
    <t xml:space="preserve">Panel metálico modular para sistema de encofrado "STRONG FORMS" de muros de hormigón, de 2950x500 mm, para montaje en la cara exterior del muro.</t>
  </si>
  <si>
    <t xml:space="preserve">mt08stf010H</t>
  </si>
  <si>
    <t xml:space="preserve">Ud</t>
  </si>
  <si>
    <t xml:space="preserve">Panel metálico modular para sistema de encofrado "STRONG FORMS" de muros de hormigón, de 2950x400 mm, para montaje en la cara exterior del muro.</t>
  </si>
  <si>
    <t xml:space="preserve">mt08stf010D</t>
  </si>
  <si>
    <t xml:space="preserve">Ud</t>
  </si>
  <si>
    <t xml:space="preserve">Panel metálico modular para sistema de encofrado "STRONG FORMS" de muros de hormigón, de 2950x300 mm, para montaje en la cara exterior del muro.</t>
  </si>
  <si>
    <t xml:space="preserve">mt08stf010z</t>
  </si>
  <si>
    <t xml:space="preserve">Ud</t>
  </si>
  <si>
    <t xml:space="preserve">Panel metálico modular para sistema de encofrado "STRONG FORMS" de muros de hormigón, de 2950x200 mm, para montaje en la cara exterior del muro.</t>
  </si>
  <si>
    <t xml:space="preserve">mt08stf010x</t>
  </si>
  <si>
    <t xml:space="preserve">Ud</t>
  </si>
  <si>
    <t xml:space="preserve">Panel metálico modular para sistema de encofrado "STRONG FORMS" de muros de hormigón, de 2950x150 mm, para montaje en la cara exterior del muro.</t>
  </si>
  <si>
    <t xml:space="preserve">mt08stf010s</t>
  </si>
  <si>
    <t xml:space="preserve">Ud</t>
  </si>
  <si>
    <t xml:space="preserve">Panel metálico modular para sistema de encofrado "STRONG FORMS" de muros de hormigón, de 2800x600 mm, para montaje en la cara interior del muro.</t>
  </si>
  <si>
    <t xml:space="preserve">mt08stf010o</t>
  </si>
  <si>
    <t xml:space="preserve">Ud</t>
  </si>
  <si>
    <t xml:space="preserve">Panel metálico modular para sistema de encofrado "STRONG FORMS" de muros de hormigón, de 2800x500 mm, para montaje en la cara interior del muro.</t>
  </si>
  <si>
    <t xml:space="preserve">mt08stf010k</t>
  </si>
  <si>
    <t xml:space="preserve">Ud</t>
  </si>
  <si>
    <t xml:space="preserve">Panel metálico modular para sistema de encofrado "STRONG FORMS" de muros de hormigón, de 2800x400 mm, para montaje en la cara interior del muro.</t>
  </si>
  <si>
    <t xml:space="preserve">mt08stf010g</t>
  </si>
  <si>
    <t xml:space="preserve">Ud</t>
  </si>
  <si>
    <t xml:space="preserve">Panel metálico modular para sistema de encofrado "STRONG FORMS" de muros de hormigón, de 2800x300 mm, para montaje en la cara interior del muro.</t>
  </si>
  <si>
    <t xml:space="preserve">mt08stf010c</t>
  </si>
  <si>
    <t xml:space="preserve">Ud</t>
  </si>
  <si>
    <t xml:space="preserve">Panel metálico modular para sistema de encofrado "STRONG FORMS" de muros de hormigón, de 2800x200 mm, para montaje en la cara interior del muro.</t>
  </si>
  <si>
    <t xml:space="preserve">mt08stf010a</t>
  </si>
  <si>
    <t xml:space="preserve">Ud</t>
  </si>
  <si>
    <t xml:space="preserve">Panel metálico modular para sistema de encofrado "STRONG FORMS" de muros de hormigón, de 2800x150 mm, para montaje en la cara interior del muro.</t>
  </si>
  <si>
    <t xml:space="preserve">mt08stf020j</t>
  </si>
  <si>
    <t xml:space="preserve">Ud</t>
  </si>
  <si>
    <t xml:space="preserve">Panel superior metálico modular para formación de ventanas, para sistema de encofrado "STRONG FORMS" de muros de hormigón, de 750x600 mm, para montaje en la cara exterior del muro.</t>
  </si>
  <si>
    <t xml:space="preserve">mt08stf020n</t>
  </si>
  <si>
    <t xml:space="preserve">Ud</t>
  </si>
  <si>
    <t xml:space="preserve">Panel superior metálico modular para formación de ventanas, para sistema de encofrado "STRONG FORMS" de muros de hormigón, de 600x600 mm, para montaje en la cara interior del muro.</t>
  </si>
  <si>
    <t xml:space="preserve">mt08stf030b</t>
  </si>
  <si>
    <t xml:space="preserve">Ud</t>
  </si>
  <si>
    <t xml:space="preserve">Panel superior metálico modular para formación de puertas, para sistema de encofrado "STRONG FORMS" de muros de hormigón, de 750x900 mm, para montaje en la cara exterior del muro.</t>
  </si>
  <si>
    <t xml:space="preserve">mt08stf030c</t>
  </si>
  <si>
    <t xml:space="preserve">Ud</t>
  </si>
  <si>
    <t xml:space="preserve">Panel superior metálico modular para formación de puertas, para sistema de encofrado "STRONG FORMS" de muros de hormigón, de 600x900 mm, para montaje en la cara interior del muro.</t>
  </si>
  <si>
    <t xml:space="preserve">mt08stf020e</t>
  </si>
  <si>
    <t xml:space="preserve">Ud</t>
  </si>
  <si>
    <t xml:space="preserve">Panel inferior metálico modular para formación de ventanas, para sistema de encofrado "STRONG FORMS" de muros de hormigón, de 1100x600 mm, para montaje en la cara interior o en la cara exterior del muro.</t>
  </si>
  <si>
    <t xml:space="preserve">mt08stf050c</t>
  </si>
  <si>
    <t xml:space="preserve">Ud</t>
  </si>
  <si>
    <t xml:space="preserve">Tapa metálica para formación de puertas, para sistema de encofrado "STRONG FORMS" de muros de hormigón, de 2100x208 mm.</t>
  </si>
  <si>
    <t xml:space="preserve">mt08stf050d</t>
  </si>
  <si>
    <t xml:space="preserve">Ud</t>
  </si>
  <si>
    <t xml:space="preserve">Tapa metálica para formación de puertas, para sistema de encofrado "STRONG FORMS" de muros de hormigón, de 876x208 mm.</t>
  </si>
  <si>
    <t xml:space="preserve">mt08stf040b</t>
  </si>
  <si>
    <t xml:space="preserve">Ud</t>
  </si>
  <si>
    <t xml:space="preserve">Tapa metálica para formación de ventanas, para sistema de encofrado "STRONG FORMS" de muros de hormigón, de 100x208 mm.</t>
  </si>
  <si>
    <t xml:space="preserve">mt08stf070c</t>
  </si>
  <si>
    <t xml:space="preserve">Ud</t>
  </si>
  <si>
    <t xml:space="preserve">Perfil para remate de ángulos, para sistema de encofrado de muros de hormigón, Perfil Esquinero "STRONG FORMS", de 2950 mm de longitud.</t>
  </si>
  <si>
    <t xml:space="preserve">mt08stf070b</t>
  </si>
  <si>
    <t xml:space="preserve">Ud</t>
  </si>
  <si>
    <t xml:space="preserve">Perfil para remate de ángulos, para sistema de encofrado de muros de hormigón, Perfil Rincón "STRONG FORMS", de 2800 mm de longitud.</t>
  </si>
  <si>
    <t xml:space="preserve">mt08dba010d</t>
  </si>
  <si>
    <t xml:space="preserve">l</t>
  </si>
  <si>
    <t xml:space="preserve">Agente desmoldeante, a base de aceites especiales, emulsionable en agua MasterFinish RL 294 "BASF", para encofrados metálicos, fenólicos o de madera.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</si>
  <si>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</si>
  <si>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</si>
  <si>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</si>
  <si>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</si>
  <si>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</si>
  <si>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</si>
  <si>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</si>
  <si>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Ayudante encofrador.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</si>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</sst>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75.65" customWidth="1"/>
    <col min="6" max="6" width="13.60" customWidth="1"/>
    <col min="7" max="7" width="10.37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0.001000</v>
      </c>
      <c r="G10" s="12">
        <v>595.290000</v>
      </c>
      <c r="H10" s="12">
        <f ca="1">ROUND(INDIRECT(ADDRESS(ROW()+(0), COLUMN()+(-2), 1))*INDIRECT(ADDRESS(ROW()+(0), COLUMN()+(-1), 1)), 2)</f>
        <v>0.600000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0.001000</v>
      </c>
      <c r="G11" s="12">
        <v>548.860000</v>
      </c>
      <c r="H11" s="12">
        <f ca="1">ROUND(INDIRECT(ADDRESS(ROW()+(0), COLUMN()+(-2), 1))*INDIRECT(ADDRESS(ROW()+(0), COLUMN()+(-1), 1)), 2)</f>
        <v>0.550000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0.001000</v>
      </c>
      <c r="G12" s="12">
        <v>474.250000</v>
      </c>
      <c r="H12" s="12">
        <f ca="1">ROUND(INDIRECT(ADDRESS(ROW()+(0), COLUMN()+(-2), 1))*INDIRECT(ADDRESS(ROW()+(0), COLUMN()+(-1), 1)), 2)</f>
        <v>0.470000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0.001000</v>
      </c>
      <c r="G13" s="12">
        <v>411.730000</v>
      </c>
      <c r="H13" s="12">
        <f ca="1">ROUND(INDIRECT(ADDRESS(ROW()+(0), COLUMN()+(-2), 1))*INDIRECT(ADDRESS(ROW()+(0), COLUMN()+(-1), 1)), 2)</f>
        <v>0.410000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0.001000</v>
      </c>
      <c r="G14" s="12">
        <v>342.200000</v>
      </c>
      <c r="H14" s="12">
        <f ca="1">ROUND(INDIRECT(ADDRESS(ROW()+(0), COLUMN()+(-2), 1))*INDIRECT(ADDRESS(ROW()+(0), COLUMN()+(-1), 1)), 2)</f>
        <v>0.340000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0.001000</v>
      </c>
      <c r="G15" s="12">
        <v>312.790000</v>
      </c>
      <c r="H15" s="12">
        <f ca="1">ROUND(INDIRECT(ADDRESS(ROW()+(0), COLUMN()+(-2), 1))*INDIRECT(ADDRESS(ROW()+(0), COLUMN()+(-1), 1)), 2)</f>
        <v>0.310000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0.001000</v>
      </c>
      <c r="G16" s="12">
        <v>611.620000</v>
      </c>
      <c r="H16" s="12">
        <f ca="1">ROUND(INDIRECT(ADDRESS(ROW()+(0), COLUMN()+(-2), 1))*INDIRECT(ADDRESS(ROW()+(0), COLUMN()+(-1), 1)), 2)</f>
        <v>0.610000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0.001000</v>
      </c>
      <c r="G17" s="12">
        <v>559.000000</v>
      </c>
      <c r="H17" s="12">
        <f ca="1">ROUND(INDIRECT(ADDRESS(ROW()+(0), COLUMN()+(-2), 1))*INDIRECT(ADDRESS(ROW()+(0), COLUMN()+(-1), 1)), 2)</f>
        <v>0.560000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0.001000</v>
      </c>
      <c r="G18" s="12">
        <v>483.910000</v>
      </c>
      <c r="H18" s="12">
        <f ca="1">ROUND(INDIRECT(ADDRESS(ROW()+(0), COLUMN()+(-2), 1))*INDIRECT(ADDRESS(ROW()+(0), COLUMN()+(-1), 1)), 2)</f>
        <v>0.480000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0.001000</v>
      </c>
      <c r="G19" s="12">
        <v>430.790000</v>
      </c>
      <c r="H19" s="12">
        <f ca="1">ROUND(INDIRECT(ADDRESS(ROW()+(0), COLUMN()+(-2), 1))*INDIRECT(ADDRESS(ROW()+(0), COLUMN()+(-1), 1)), 2)</f>
        <v>0.430000</v>
      </c>
    </row>
    <row r="20" spans="1:8" ht="24.0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0.001000</v>
      </c>
      <c r="G20" s="12">
        <v>341.160000</v>
      </c>
      <c r="H20" s="12">
        <f ca="1">ROUND(INDIRECT(ADDRESS(ROW()+(0), COLUMN()+(-2), 1))*INDIRECT(ADDRESS(ROW()+(0), COLUMN()+(-1), 1)), 2)</f>
        <v>0.340000</v>
      </c>
    </row>
    <row r="21" spans="1:8" ht="24.0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0.001000</v>
      </c>
      <c r="G21" s="12">
        <v>304.660000</v>
      </c>
      <c r="H21" s="12">
        <f ca="1">ROUND(INDIRECT(ADDRESS(ROW()+(0), COLUMN()+(-2), 1))*INDIRECT(ADDRESS(ROW()+(0), COLUMN()+(-1), 1)), 2)</f>
        <v>0.300000</v>
      </c>
    </row>
    <row r="22" spans="1:8" ht="34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0.001000</v>
      </c>
      <c r="G22" s="12">
        <v>285.100000</v>
      </c>
      <c r="H22" s="12">
        <f ca="1">ROUND(INDIRECT(ADDRESS(ROW()+(0), COLUMN()+(-2), 1))*INDIRECT(ADDRESS(ROW()+(0), COLUMN()+(-1), 1)), 2)</f>
        <v>0.290000</v>
      </c>
    </row>
    <row r="23" spans="1:8" ht="34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0.001000</v>
      </c>
      <c r="G23" s="12">
        <v>267.750000</v>
      </c>
      <c r="H23" s="12">
        <f ca="1">ROUND(INDIRECT(ADDRESS(ROW()+(0), COLUMN()+(-2), 1))*INDIRECT(ADDRESS(ROW()+(0), COLUMN()+(-1), 1)), 2)</f>
        <v>0.270000</v>
      </c>
    </row>
    <row r="24" spans="1:8" ht="34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1">
        <v>0.001000</v>
      </c>
      <c r="G24" s="12">
        <v>320.620000</v>
      </c>
      <c r="H24" s="12">
        <f ca="1">ROUND(INDIRECT(ADDRESS(ROW()+(0), COLUMN()+(-2), 1))*INDIRECT(ADDRESS(ROW()+(0), COLUMN()+(-1), 1)), 2)</f>
        <v>0.320000</v>
      </c>
    </row>
    <row r="25" spans="1:8" ht="34.50" thickBot="1" customHeight="1">
      <c r="A25" s="1" t="s">
        <v>57</v>
      </c>
      <c r="B25" s="1"/>
      <c r="C25" s="10" t="s">
        <v>58</v>
      </c>
      <c r="D25" s="10"/>
      <c r="E25" s="1" t="s">
        <v>59</v>
      </c>
      <c r="F25" s="11">
        <v>0.001000</v>
      </c>
      <c r="G25" s="12">
        <v>314.360000</v>
      </c>
      <c r="H25" s="12">
        <f ca="1">ROUND(INDIRECT(ADDRESS(ROW()+(0), COLUMN()+(-2), 1))*INDIRECT(ADDRESS(ROW()+(0), COLUMN()+(-1), 1)), 2)</f>
        <v>0.310000</v>
      </c>
    </row>
    <row r="26" spans="1:8" ht="34.50" thickBot="1" customHeight="1">
      <c r="A26" s="1" t="s">
        <v>60</v>
      </c>
      <c r="B26" s="1"/>
      <c r="C26" s="10" t="s">
        <v>61</v>
      </c>
      <c r="D26" s="10"/>
      <c r="E26" s="1" t="s">
        <v>62</v>
      </c>
      <c r="F26" s="11">
        <v>0.001000</v>
      </c>
      <c r="G26" s="12">
        <v>323.140000</v>
      </c>
      <c r="H26" s="12">
        <f ca="1">ROUND(INDIRECT(ADDRESS(ROW()+(0), COLUMN()+(-2), 1))*INDIRECT(ADDRESS(ROW()+(0), COLUMN()+(-1), 1)), 2)</f>
        <v>0.320000</v>
      </c>
    </row>
    <row r="27" spans="1:8" ht="24.00" thickBot="1" customHeight="1">
      <c r="A27" s="1" t="s">
        <v>63</v>
      </c>
      <c r="B27" s="1"/>
      <c r="C27" s="10" t="s">
        <v>64</v>
      </c>
      <c r="D27" s="10"/>
      <c r="E27" s="1" t="s">
        <v>65</v>
      </c>
      <c r="F27" s="11">
        <v>0.001000</v>
      </c>
      <c r="G27" s="12">
        <v>184.370000</v>
      </c>
      <c r="H27" s="12">
        <f ca="1">ROUND(INDIRECT(ADDRESS(ROW()+(0), COLUMN()+(-2), 1))*INDIRECT(ADDRESS(ROW()+(0), COLUMN()+(-1), 1)), 2)</f>
        <v>0.180000</v>
      </c>
    </row>
    <row r="28" spans="1:8" ht="24.00" thickBot="1" customHeight="1">
      <c r="A28" s="1" t="s">
        <v>66</v>
      </c>
      <c r="B28" s="1"/>
      <c r="C28" s="10" t="s">
        <v>67</v>
      </c>
      <c r="D28" s="10"/>
      <c r="E28" s="1" t="s">
        <v>68</v>
      </c>
      <c r="F28" s="11">
        <v>0.001000</v>
      </c>
      <c r="G28" s="12">
        <v>87.360000</v>
      </c>
      <c r="H28" s="12">
        <f ca="1">ROUND(INDIRECT(ADDRESS(ROW()+(0), COLUMN()+(-2), 1))*INDIRECT(ADDRESS(ROW()+(0), COLUMN()+(-1), 1)), 2)</f>
        <v>0.090000</v>
      </c>
    </row>
    <row r="29" spans="1:8" ht="24.00" thickBot="1" customHeight="1">
      <c r="A29" s="1" t="s">
        <v>69</v>
      </c>
      <c r="B29" s="1"/>
      <c r="C29" s="10" t="s">
        <v>70</v>
      </c>
      <c r="D29" s="10"/>
      <c r="E29" s="1" t="s">
        <v>71</v>
      </c>
      <c r="F29" s="11">
        <v>0.002000</v>
      </c>
      <c r="G29" s="12">
        <v>129.970000</v>
      </c>
      <c r="H29" s="12">
        <f ca="1">ROUND(INDIRECT(ADDRESS(ROW()+(0), COLUMN()+(-2), 1))*INDIRECT(ADDRESS(ROW()+(0), COLUMN()+(-1), 1)), 2)</f>
        <v>0.260000</v>
      </c>
    </row>
    <row r="30" spans="1:8" ht="24.00" thickBot="1" customHeight="1">
      <c r="A30" s="1" t="s">
        <v>72</v>
      </c>
      <c r="B30" s="1"/>
      <c r="C30" s="10" t="s">
        <v>73</v>
      </c>
      <c r="D30" s="10"/>
      <c r="E30" s="1" t="s">
        <v>74</v>
      </c>
      <c r="F30" s="11">
        <v>0.001000</v>
      </c>
      <c r="G30" s="12">
        <v>533.550000</v>
      </c>
      <c r="H30" s="12">
        <f ca="1">ROUND(INDIRECT(ADDRESS(ROW()+(0), COLUMN()+(-2), 1))*INDIRECT(ADDRESS(ROW()+(0), COLUMN()+(-1), 1)), 2)</f>
        <v>0.530000</v>
      </c>
    </row>
    <row r="31" spans="1:8" ht="24.00" thickBot="1" customHeight="1">
      <c r="A31" s="1" t="s">
        <v>75</v>
      </c>
      <c r="B31" s="1"/>
      <c r="C31" s="10" t="s">
        <v>76</v>
      </c>
      <c r="D31" s="10"/>
      <c r="E31" s="1" t="s">
        <v>77</v>
      </c>
      <c r="F31" s="11">
        <v>0.001000</v>
      </c>
      <c r="G31" s="12">
        <v>359.780000</v>
      </c>
      <c r="H31" s="12">
        <f ca="1">ROUND(INDIRECT(ADDRESS(ROW()+(0), COLUMN()+(-2), 1))*INDIRECT(ADDRESS(ROW()+(0), COLUMN()+(-1), 1)), 2)</f>
        <v>0.360000</v>
      </c>
    </row>
    <row r="32" spans="1:8" ht="24.00" thickBot="1" customHeight="1">
      <c r="A32" s="1" t="s">
        <v>78</v>
      </c>
      <c r="B32" s="1"/>
      <c r="C32" s="10" t="s">
        <v>79</v>
      </c>
      <c r="D32" s="10"/>
      <c r="E32" s="1" t="s">
        <v>80</v>
      </c>
      <c r="F32" s="13">
        <v>0.030000</v>
      </c>
      <c r="G32" s="14">
        <v>2.040000</v>
      </c>
      <c r="H32" s="14">
        <f ca="1">ROUND(INDIRECT(ADDRESS(ROW()+(0), COLUMN()+(-2), 1))*INDIRECT(ADDRESS(ROW()+(0), COLUMN()+(-1), 1)), 2)</f>
        <v>0.060000</v>
      </c>
    </row>
    <row r="33" spans="1:8" ht="13.50" thickBot="1" customHeight="1">
      <c r="A33" s="15"/>
      <c r="B33" s="15"/>
      <c r="C33" s="15"/>
      <c r="D33" s="15"/>
      <c r="E33" s="15"/>
      <c r="F33" s="9" t="s">
        <v>81</v>
      </c>
      <c r="G33" s="9"/>
      <c r="H3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1))), 2)</f>
        <v>8.390000</v>
      </c>
    </row>
    <row r="34" spans="1:8" ht="13.50" thickBot="1" customHeight="1">
      <c r="A34" s="15">
        <v>2.000000</v>
      </c>
      <c r="B34" s="15"/>
      <c r="C34" s="15"/>
      <c r="D34" s="15"/>
      <c r="E34" s="18" t="s">
        <v>82</v>
      </c>
      <c r="F34" s="18"/>
      <c r="G34" s="15"/>
      <c r="H34" s="15"/>
    </row>
    <row r="35" spans="1:8" ht="13.50" thickBot="1" customHeight="1">
      <c r="A35" s="1" t="s">
        <v>83</v>
      </c>
      <c r="B35" s="1"/>
      <c r="C35" s="10" t="s">
        <v>84</v>
      </c>
      <c r="D35" s="10"/>
      <c r="E35" s="1" t="s">
        <v>85</v>
      </c>
      <c r="F35" s="11">
        <v>0.222000</v>
      </c>
      <c r="G35" s="12">
        <v>19.370000</v>
      </c>
      <c r="H35" s="12">
        <f ca="1">ROUND(INDIRECT(ADDRESS(ROW()+(0), COLUMN()+(-2), 1))*INDIRECT(ADDRESS(ROW()+(0), COLUMN()+(-1), 1)), 2)</f>
        <v>4.300000</v>
      </c>
    </row>
    <row r="36" spans="1:8" ht="13.50" thickBot="1" customHeight="1">
      <c r="A36" s="1" t="s">
        <v>86</v>
      </c>
      <c r="B36" s="1"/>
      <c r="C36" s="10" t="s">
        <v>87</v>
      </c>
      <c r="D36" s="10"/>
      <c r="E36" s="1" t="s">
        <v>88</v>
      </c>
      <c r="F36" s="13">
        <v>0.182000</v>
      </c>
      <c r="G36" s="14">
        <v>18.290000</v>
      </c>
      <c r="H36" s="14">
        <f ca="1">ROUND(INDIRECT(ADDRESS(ROW()+(0), COLUMN()+(-2), 1))*INDIRECT(ADDRESS(ROW()+(0), COLUMN()+(-1), 1)), 2)</f>
        <v>3.330000</v>
      </c>
    </row>
    <row r="37" spans="1:8" ht="13.50" thickBot="1" customHeight="1">
      <c r="A37" s="15"/>
      <c r="B37" s="15"/>
      <c r="C37" s="15"/>
      <c r="D37" s="15"/>
      <c r="E37" s="15"/>
      <c r="F37" s="9" t="s">
        <v>89</v>
      </c>
      <c r="G37" s="9"/>
      <c r="H37" s="17">
        <f ca="1">ROUND(SUM(INDIRECT(ADDRESS(ROW()+(-1), COLUMN()+(0), 1)),INDIRECT(ADDRESS(ROW()+(-2), COLUMN()+(0), 1))), 2)</f>
        <v>7.630000</v>
      </c>
    </row>
    <row r="38" spans="1:8" ht="13.50" thickBot="1" customHeight="1">
      <c r="A38" s="15">
        <v>3.000000</v>
      </c>
      <c r="B38" s="15"/>
      <c r="C38" s="15"/>
      <c r="D38" s="15"/>
      <c r="E38" s="18" t="s">
        <v>90</v>
      </c>
      <c r="F38" s="18"/>
      <c r="G38" s="15"/>
      <c r="H38" s="15"/>
    </row>
    <row r="39" spans="1:8" ht="13.50" thickBot="1" customHeight="1">
      <c r="A39" s="19"/>
      <c r="B39" s="19"/>
      <c r="C39" s="20" t="s">
        <v>91</v>
      </c>
      <c r="D39" s="20"/>
      <c r="E39" s="19" t="s">
        <v>92</v>
      </c>
      <c r="F39" s="13">
        <v>2.000000</v>
      </c>
      <c r="G39" s="14">
        <f ca="1">ROUND(SUM(INDIRECT(ADDRESS(ROW()+(-2), COLUMN()+(1), 1)),INDIRECT(ADDRESS(ROW()+(-6), COLUMN()+(1), 1))), 2)</f>
        <v>16.020000</v>
      </c>
      <c r="H39" s="14">
        <f ca="1">ROUND(INDIRECT(ADDRESS(ROW()+(0), COLUMN()+(-2), 1))*INDIRECT(ADDRESS(ROW()+(0), COLUMN()+(-1), 1))/100, 2)</f>
        <v>0.320000</v>
      </c>
    </row>
    <row r="40" spans="1:8" ht="13.50" thickBot="1" customHeight="1">
      <c r="A40" s="8"/>
      <c r="B40" s="8"/>
      <c r="C40" s="8"/>
      <c r="D40" s="8"/>
      <c r="E40" s="8"/>
      <c r="F40" s="21" t="s">
        <v>93</v>
      </c>
      <c r="G40" s="21"/>
      <c r="H40" s="22">
        <f ca="1">ROUND(SUM(INDIRECT(ADDRESS(ROW()+(-1), COLUMN()+(0), 1)),INDIRECT(ADDRESS(ROW()+(-3), COLUMN()+(0), 1)),INDIRECT(ADDRESS(ROW()+(-7), COLUMN()+(0), 1))), 2)</f>
        <v>16.340000</v>
      </c>
    </row>
  </sheetData>
  <mergeCells count="7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F33:G33"/>
    <mergeCell ref="A34:B34"/>
    <mergeCell ref="C34:D34"/>
    <mergeCell ref="E34:F34"/>
    <mergeCell ref="A35:B35"/>
    <mergeCell ref="C35:D35"/>
    <mergeCell ref="A36:B36"/>
    <mergeCell ref="C36:D36"/>
    <mergeCell ref="A37:B37"/>
    <mergeCell ref="C37:D37"/>
    <mergeCell ref="F37:G37"/>
    <mergeCell ref="A38:B38"/>
    <mergeCell ref="C38:D38"/>
    <mergeCell ref="E38:F38"/>
    <mergeCell ref="A39:B39"/>
    <mergeCell ref="C39:D39"/>
    <mergeCell ref="A40:B40"/>
    <mergeCell ref="C40:D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