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<sst xmlns="http://schemas.openxmlformats.org/spreadsheetml/2006/main" count="80" uniqueCount="80">
  <si>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</si>
  <si>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EHB070</t>
  </si>
  <si>
    <t xml:space="preserve">m²</t>
  </si>
  <si>
    <t xml:space="preserve">Sistema "FOREL", de aligeramiento de forjados unidireccionales.</t>
  </si>
  <si>
    <r>
      <rPr>
        <sz val="8.25"/>
        <color rgb="FF000000"/>
        <rFont val="Arial"/>
        <family val="2"/>
      </rPr>
      <t xml:space="preserve">Estructura de hormigón armado, realizada con hormigón HA-25/B/20/IIa fabricado en central, y vertido con cubilote, con un volumen total de hormigón en forjado y vigas de 0,1586 m³/m², considerando un 30% de superficie macizada, y acero UNE-EN 10080 B 500 S en zona de vigas y zunchos con una cuantía de 15 kg/m², compuesta de los siguientes elementos: FORJADO UNIDIRECCIONAL: horizontal; nervios de hormigón "in situ" de 12 cm de espesor, intereje 70 cm; sistema FOREL, con DIT del Instituto Eduardo Torroja nº 406R/10, compuesto por placas de EPS para zonas macizas y casetones de EPS moldeado, formados por módulos base y tapas de 68x68x25 cm, para aligeramiento de forjado de 25+5 cm de canto; montaje y desmontaje de sistema de encofrado continuo, con acabado tipo industrial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capa de compresión de 5 cm de espesor, con armadura de reparto formada por malla electrosoldada ME 20x20 Ø 5-5 B 500 T 6x2,20 UNE-EN 10080. Incluso refuerzo de huecos, alambre de atar, separadores y agente filmógeno MasterKure 215 WB "BASF",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</si>
  <si>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</si>
  <si>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</si>
  <si>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</si>
  <si>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</si>
  <si>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</si>
  <si>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</si>
  <si>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</si>
  <si>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</si>
  <si>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</si>
  <si>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</si>
  <si>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</si>
  <si>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</si>
  <si>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</si>
  <si>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</si>
  <si>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</si>
  <si>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</si>
  <si>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</si>
  <si>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</si>
  <si>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</si>
  <si>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</si>
  <si>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</si>
  <si>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</si>
  <si>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</si>
  <si>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</si>
  <si>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</si>
  <si>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mt07cpf030b</t>
  </si>
  <si>
    <t xml:space="preserve">m²</t>
  </si>
  <si>
    <t xml:space="preserve">Sistema FOREL, con DIT del Instituto Eduardo Torroja nº 406R/10, compuesto por placas de EPS para zonas macizas y casetones de EPS moldeado, formados por módulos base y tapas de 68x68x25 cm, para aligeramiento de forjado unidireccional de 25+5 cm de canto.</t>
  </si>
  <si>
    <t xml:space="preserve">mt07cpf020a</t>
  </si>
  <si>
    <t xml:space="preserve">Ud</t>
  </si>
  <si>
    <t xml:space="preserve">Repercusión, por m², de separadores metálicos, para armaduras de nervios, necesarios para el montaje del sistema "FOREL", de aligeramiento de unidireccional.</t>
  </si>
  <si>
    <t xml:space="preserve">mt07cpf025a</t>
  </si>
  <si>
    <t xml:space="preserve">Ud</t>
  </si>
  <si>
    <t xml:space="preserve">Repercusión, por m², de separadores de hormigón, para armaduras de zonas macizas, necesarios para el montaje del sistema "FOREL", de aligeramiento de unidireccional.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</si>
  <si>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</si>
  <si>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</si>
  <si>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</si>
  <si>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</si>
  <si>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</si>
  <si>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</si>
  <si>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</si>
  <si>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</si>
  <si>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</si>
  <si>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</si>
  <si>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</si>
  <si>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</si>
  <si>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mt08cur020d</t>
  </si>
  <si>
    <t xml:space="preserve">l</t>
  </si>
  <si>
    <t xml:space="preserve">Agente filmógeno MasterKure 215 WB "BASF",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</si>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</sst>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73.78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37.5</v>
      </c>
      <c r="G10" s="12">
        <f ca="1">ROUND(INDIRECT(ADDRESS(ROW()+(0), COLUMN()+(-2), 1))*INDIRECT(ADDRESS(ROW()+(0), COLUMN()+(-1), 1)), 2)</f>
        <v>1.65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85</v>
      </c>
      <c r="G11" s="12">
        <f ca="1">ROUND(INDIRECT(ADDRESS(ROW()+(0), COLUMN()+(-2), 1))*INDIRECT(ADDRESS(ROW()+(0), COLUMN()+(-1), 1)), 2)</f>
        <v>0.6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16.04</v>
      </c>
      <c r="G12" s="12">
        <f ca="1">ROUND(INDIRECT(ADDRESS(ROW()+(0), COLUMN()+(-2), 1))*INDIRECT(ADDRESS(ROW()+(0), COLUMN()+(-1), 1)), 2)</f>
        <v>0.43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238.16</v>
      </c>
      <c r="G13" s="12">
        <f ca="1">ROUND(INDIRECT(ADDRESS(ROW()+(0), COLUMN()+(-2), 1))*INDIRECT(ADDRESS(ROW()+(0), COLUMN()+(-1), 1)), 2)</f>
        <v>0.71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7</v>
      </c>
      <c r="G14" s="12">
        <f ca="1">ROUND(INDIRECT(ADDRESS(ROW()+(0), COLUMN()+(-2), 1))*INDIRECT(ADDRESS(ROW()+(0), COLUMN()+(-1), 1)), 2)</f>
        <v>0.28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2.26</v>
      </c>
      <c r="G15" s="12">
        <f ca="1">ROUND(INDIRECT(ADDRESS(ROW()+(0), COLUMN()+(-2), 1))*INDIRECT(ADDRESS(ROW()+(0), COLUMN()+(-1), 1)), 2)</f>
        <v>0.07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8.78</v>
      </c>
      <c r="G16" s="12">
        <f ca="1">ROUND(INDIRECT(ADDRESS(ROW()+(0), COLUMN()+(-2), 1))*INDIRECT(ADDRESS(ROW()+(0), COLUMN()+(-1), 1)), 2)</f>
        <v>8.78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0.24</v>
      </c>
      <c r="G17" s="12">
        <f ca="1">ROUND(INDIRECT(ADDRESS(ROW()+(0), COLUMN()+(-2), 1))*INDIRECT(ADDRESS(ROW()+(0), COLUMN()+(-1), 1)), 2)</f>
        <v>0.24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0.06</v>
      </c>
      <c r="G18" s="12">
        <f ca="1">ROUND(INDIRECT(ADDRESS(ROW()+(0), COLUMN()+(-2), 1))*INDIRECT(ADDRESS(ROW()+(0), COLUMN()+(-1), 1)), 2)</f>
        <v>0.06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15</v>
      </c>
      <c r="F19" s="12">
        <v>0.81</v>
      </c>
      <c r="G19" s="12">
        <f ca="1">ROUND(INDIRECT(ADDRESS(ROW()+(0), COLUMN()+(-2), 1))*INDIRECT(ADDRESS(ROW()+(0), COLUMN()+(-1), 1)), 2)</f>
        <v>12.15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0.225</v>
      </c>
      <c r="F20" s="12">
        <v>1.1</v>
      </c>
      <c r="G20" s="12">
        <f ca="1">ROUND(INDIRECT(ADDRESS(ROW()+(0), COLUMN()+(-2), 1))*INDIRECT(ADDRESS(ROW()+(0), COLUMN()+(-1), 1)), 2)</f>
        <v>0.25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1.35</v>
      </c>
      <c r="G21" s="12">
        <f ca="1">ROUND(INDIRECT(ADDRESS(ROW()+(0), COLUMN()+(-2), 1))*INDIRECT(ADDRESS(ROW()+(0), COLUMN()+(-1), 1)), 2)</f>
        <v>1.49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0.167</v>
      </c>
      <c r="F22" s="12">
        <v>76.88</v>
      </c>
      <c r="G22" s="12">
        <f ca="1">ROUND(INDIRECT(ADDRESS(ROW()+(0), COLUMN()+(-2), 1))*INDIRECT(ADDRESS(ROW()+(0), COLUMN()+(-1), 1)), 2)</f>
        <v>12.84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0.15</v>
      </c>
      <c r="F23" s="14">
        <v>1.61</v>
      </c>
      <c r="G23" s="14">
        <f ca="1">ROUND(INDIRECT(ADDRESS(ROW()+(0), COLUMN()+(-2), 1))*INDIRECT(ADDRESS(ROW()+(0), COLUMN()+(-1), 1)), 2)</f>
        <v>0.24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39.79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0.485</v>
      </c>
      <c r="F26" s="12">
        <v>19.67</v>
      </c>
      <c r="G26" s="12">
        <f ca="1">ROUND(INDIRECT(ADDRESS(ROW()+(0), COLUMN()+(-2), 1))*INDIRECT(ADDRESS(ROW()+(0), COLUMN()+(-1), 1)), 2)</f>
        <v>9.54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0.475</v>
      </c>
      <c r="F27" s="12">
        <v>18.63</v>
      </c>
      <c r="G27" s="12">
        <f ca="1">ROUND(INDIRECT(ADDRESS(ROW()+(0), COLUMN()+(-2), 1))*INDIRECT(ADDRESS(ROW()+(0), COLUMN()+(-1), 1)), 2)</f>
        <v>8.85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0.165</v>
      </c>
      <c r="F28" s="12">
        <v>19.67</v>
      </c>
      <c r="G28" s="12">
        <f ca="1">ROUND(INDIRECT(ADDRESS(ROW()+(0), COLUMN()+(-2), 1))*INDIRECT(ADDRESS(ROW()+(0), COLUMN()+(-1), 1)), 2)</f>
        <v>3.25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0.15</v>
      </c>
      <c r="F29" s="12">
        <v>18.63</v>
      </c>
      <c r="G29" s="12">
        <f ca="1">ROUND(INDIRECT(ADDRESS(ROW()+(0), COLUMN()+(-2), 1))*INDIRECT(ADDRESS(ROW()+(0), COLUMN()+(-1), 1)), 2)</f>
        <v>2.79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0.051</v>
      </c>
      <c r="F30" s="12">
        <v>19.67</v>
      </c>
      <c r="G30" s="12">
        <f ca="1">ROUND(INDIRECT(ADDRESS(ROW()+(0), COLUMN()+(-2), 1))*INDIRECT(ADDRESS(ROW()+(0), COLUMN()+(-1), 1)), 2)</f>
        <v>1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0.198</v>
      </c>
      <c r="F31" s="14">
        <v>18.63</v>
      </c>
      <c r="G31" s="14">
        <f ca="1">ROUND(INDIRECT(ADDRESS(ROW()+(0), COLUMN()+(-2), 1))*INDIRECT(ADDRESS(ROW()+(0), COLUMN()+(-1), 1)), 2)</f>
        <v>3.69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29.12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9"/>
      <c r="B34" s="19"/>
      <c r="C34" s="20" t="s">
        <v>76</v>
      </c>
      <c r="D34" s="19" t="s">
        <v>77</v>
      </c>
      <c r="E34" s="13">
        <v>2</v>
      </c>
      <c r="F34" s="14">
        <f ca="1">ROUND(SUM(INDIRECT(ADDRESS(ROW()+(-2), COLUMN()+(1), 1)),INDIRECT(ADDRESS(ROW()+(-10), COLUMN()+(1), 1))), 2)</f>
        <v>68.91</v>
      </c>
      <c r="G34" s="14">
        <f ca="1">ROUND(INDIRECT(ADDRESS(ROW()+(0), COLUMN()+(-2), 1))*INDIRECT(ADDRESS(ROW()+(0), COLUMN()+(-1), 1))/100, 2)</f>
        <v>1.38</v>
      </c>
    </row>
    <row r="35" spans="1:7" ht="13.50" thickBot="1" customHeight="1">
      <c r="A35" s="21" t="s">
        <v>78</v>
      </c>
      <c r="B35" s="21"/>
      <c r="C35" s="22"/>
      <c r="D35" s="23"/>
      <c r="E35" s="24" t="s">
        <v>79</v>
      </c>
      <c r="F35" s="25"/>
      <c r="G35" s="26">
        <f ca="1">ROUND(SUM(INDIRECT(ADDRESS(ROW()+(-1), COLUMN()+(0), 1)),INDIRECT(ADDRESS(ROW()+(-3), COLUMN()+(0), 1)),INDIRECT(ADDRESS(ROW()+(-11), COLUMN()+(0), 1))), 2)</f>
        <v>70.29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